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515" windowHeight="6975"/>
  </bookViews>
  <sheets>
    <sheet name="BAL G" sheetId="1" r:id="rId1"/>
    <sheet name="ESTADO R" sheetId="2" r:id="rId2"/>
  </sheets>
  <definedNames>
    <definedName name="_xlnm.Print_Area" localSheetId="0">'BAL G'!$B$2:$H$55</definedName>
    <definedName name="_xlnm.Print_Area" localSheetId="1">'ESTADO R'!$B$2:$E$67</definedName>
  </definedNames>
  <calcPr calcId="145621"/>
</workbook>
</file>

<file path=xl/calcChain.xml><?xml version="1.0" encoding="utf-8"?>
<calcChain xmlns="http://schemas.openxmlformats.org/spreadsheetml/2006/main">
  <c r="E38" i="2" l="1"/>
  <c r="E31" i="2"/>
  <c r="E19" i="2"/>
  <c r="E8" i="2"/>
  <c r="E29" i="2" s="1"/>
  <c r="H39" i="1"/>
  <c r="D39" i="1"/>
  <c r="H32" i="1"/>
  <c r="D27" i="1"/>
  <c r="D20" i="1"/>
  <c r="H21" i="1"/>
  <c r="H14" i="1"/>
  <c r="H23" i="1" s="1"/>
  <c r="H34" i="1" s="1"/>
  <c r="H41" i="1" s="1"/>
  <c r="D13" i="1"/>
  <c r="E36" i="2" l="1"/>
  <c r="E42" i="2"/>
  <c r="E48" i="2" s="1"/>
  <c r="E53" i="2" s="1"/>
  <c r="D34" i="1"/>
  <c r="D41" i="1" s="1"/>
</calcChain>
</file>

<file path=xl/sharedStrings.xml><?xml version="1.0" encoding="utf-8"?>
<sst xmlns="http://schemas.openxmlformats.org/spreadsheetml/2006/main" count="105" uniqueCount="97">
  <si>
    <t xml:space="preserve">Balance General </t>
  </si>
  <si>
    <t>(Expresado en dólares de los Estados Unidos de América US$)</t>
  </si>
  <si>
    <t>ACTIVO</t>
  </si>
  <si>
    <t>PASIVO</t>
  </si>
  <si>
    <t>Activos de intermediación :</t>
  </si>
  <si>
    <t>Pasivos de intermediación:</t>
  </si>
  <si>
    <t xml:space="preserve">Fondos disponibles                                              </t>
  </si>
  <si>
    <t xml:space="preserve">Depósitos                                                   </t>
  </si>
  <si>
    <t>Inversiones financieras</t>
  </si>
  <si>
    <t>Préstamos</t>
  </si>
  <si>
    <t>Préstamos (neto)</t>
  </si>
  <si>
    <t>Obligaciones a la vista</t>
  </si>
  <si>
    <t xml:space="preserve">Total  activos de intermediación </t>
  </si>
  <si>
    <t>Titulos de emisión propia</t>
  </si>
  <si>
    <t xml:space="preserve">Total pasivos de intermediación             </t>
  </si>
  <si>
    <t>Otros activos</t>
  </si>
  <si>
    <t xml:space="preserve">Bienes recibidos en pago o adjudicados(neto)        </t>
  </si>
  <si>
    <t>Otros pasivos</t>
  </si>
  <si>
    <t>Existencias</t>
  </si>
  <si>
    <t xml:space="preserve">Cuentas por pagar                                     </t>
  </si>
  <si>
    <t>Gastos pagados por anticipados y cargos diferidos</t>
  </si>
  <si>
    <t>Retenciones</t>
  </si>
  <si>
    <t>Cuentas por cobrar</t>
  </si>
  <si>
    <t>Provisiones</t>
  </si>
  <si>
    <t xml:space="preserve">Total otros activos   </t>
  </si>
  <si>
    <t>Créditos diferidos</t>
  </si>
  <si>
    <t xml:space="preserve">Total otros pasivos                                    </t>
  </si>
  <si>
    <t>Activo fijo</t>
  </si>
  <si>
    <t xml:space="preserve">TOTAL PASIVO                                        </t>
  </si>
  <si>
    <t xml:space="preserve">No depreciables                                                   </t>
  </si>
  <si>
    <t>Depreciables(neto)</t>
  </si>
  <si>
    <t>PATRIMONIO</t>
  </si>
  <si>
    <t>Amortizables</t>
  </si>
  <si>
    <t xml:space="preserve">Capital social pagado                               </t>
  </si>
  <si>
    <t>Total activo fijo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</si>
  <si>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</si>
  <si>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</si>
  <si>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</si>
  <si>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</si>
  <si>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</si>
  <si>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 xml:space="preserve">Total  Capital                                         </t>
  </si>
  <si>
    <t>Total Activo</t>
  </si>
  <si>
    <t>Total Pasivos y Capital</t>
  </si>
  <si>
    <t>CONTINGENCIAS DEBITO</t>
  </si>
  <si>
    <t>CONTINGENCIAS CREDITO</t>
  </si>
  <si>
    <t>Cartas de crédito</t>
  </si>
  <si>
    <t>Obligaciones por cartas de crédito</t>
  </si>
  <si>
    <t>Contingencias por avales y  fianzas</t>
  </si>
  <si>
    <t>Contingencias por avales y fianzas</t>
  </si>
  <si>
    <t>Total contingencias al débito</t>
  </si>
  <si>
    <t>Total contingencias al crédito</t>
  </si>
  <si>
    <t>Total Activo y Contingencias</t>
  </si>
  <si>
    <t>Total Pasivo, Capital y Contingencias</t>
  </si>
  <si>
    <t>Raúl Ernesto Cardenal Debayle</t>
  </si>
  <si>
    <t>Gerardo Armando Ruiz Munguía</t>
  </si>
  <si>
    <t>Representante Legal</t>
  </si>
  <si>
    <t>Gerente General</t>
  </si>
  <si>
    <t>Jose Roberto Ramirez Velasco</t>
  </si>
  <si>
    <t>Contador General</t>
  </si>
  <si>
    <t>Estado de Resultados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</si>
  <si>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</si>
  <si>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</si>
  <si>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</si>
  <si>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</si>
  <si>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</si>
  <si>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</si>
  <si>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</si>
  <si>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</si>
  <si>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</si>
  <si>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</si>
  <si>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</si>
  <si>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</si>
  <si>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</si>
  <si>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</si>
  <si>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</si>
  <si>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</si>
  <si>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</si>
  <si>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</si>
  <si>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</si>
  <si>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</si>
  <si>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</si>
  <si>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</si>
  <si>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</si>
  <si>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</si>
  <si>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</si>
  <si>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</si>
  <si>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</si>
  <si>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</si>
  <si>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</si>
  <si>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</si>
  <si>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</si>
  <si>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Impuesto Especial por Ley</t>
  </si>
  <si>
    <t>Utilidad Neta</t>
  </si>
  <si>
    <t xml:space="preserve">        Representante Legal</t>
  </si>
  <si>
    <t>BANCO DE AMERICA CENTRAL, S. A.</t>
  </si>
  <si>
    <t>Al 31 de diciembre de 2015</t>
  </si>
  <si>
    <t>Por el periodo del  01 de enero al 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</si>
</sst>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 &quot;_-;\-* #,##0.00\ &quot; &quot;_-;_-* &quot;-&quot;??\ &quot; &quot;_-;_-@_-"/>
    <numFmt numFmtId="165" formatCode="#,##0.0_);\(#,##0.0\)"/>
    <numFmt numFmtId="166" formatCode="_ * #,##0.00_ ;_ * \-#,##0.00_ ;_ * &quot;-&quot;??_ ;_ @_ "/>
    <numFmt numFmtId="167" formatCode="_ &quot;B/.&quot;\ * #,##0.00_ ;_ &quot;B/.&quot;\ * \-#,##0.00_ ;_ &quot;B/.&quot;\ * &quot;-&quot;??_ ;_ @_ "/>
    <numFmt numFmtId="168" formatCode="&quot;B/.&quot;\ #,##0;[Red]&quot;B/.&quot;\ \-#,##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#,##0.00&quot; &quot;;&quot;-&quot;#,##0.00&quot; &quot;;&quot; -&quot;#&quot; &quot;;@&quot; &quot;"/>
    <numFmt numFmtId="172" formatCode="&quot; $&quot;#,##0.00&quot; &quot;;&quot; $(&quot;#,##0.00&quot;)&quot;;&quot; $-&quot;#&quot; &quot;;@&quot; &quot;"/>
    <numFmt numFmtId="173" formatCode="mmm"/>
    <numFmt numFmtId="174" formatCode="\ #,##0\ \ \ ;\(#,##0\)\ \ ;\—\ \ \ \ "/>
    <numFmt numFmtId="175" formatCode="&quot;True&quot;;&quot;True&quot;;&quot;False&quot;"/>
    <numFmt numFmtId="176" formatCode="_-* #,##0.00_-;\-* #,##0.00_-;_-* &quot;-&quot;??_-;_-@_-"/>
    <numFmt numFmtId="177" formatCode="#,##0.00\ &quot;€&quot;;[Red]\-#,##0.00\ &quot;€&quot;"/>
    <numFmt numFmtId="178" formatCode="_(&quot;¢&quot;* #,##0.00_);_(&quot;¢&quot;* \(#,##0.00\);_(&quot;¢&quot;* &quot;-&quot;??_);_(@_)"/>
    <numFmt numFmtId="179" formatCode="#,##0.0"/>
  </numFmts>
  <fonts count="40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name val="Arial"/>
      <family val="2"/>
    </font>
    <font>
      <sz val="10"/>
      <name val="Bookman Old Style"/>
      <family val="1"/>
    </font>
    <font>
      <b/>
      <sz val="12"/>
      <name val="Bookman Old Style"/>
      <family val="1"/>
    </font>
    <font>
      <sz val="10"/>
      <name val="CG Times (WN)"/>
    </font>
    <font>
      <b/>
      <sz val="10"/>
      <name val="Bookman Old Style"/>
      <family val="1"/>
    </font>
    <font>
      <b/>
      <i/>
      <sz val="10"/>
      <name val="Bookman Old Style"/>
      <family val="1"/>
    </font>
    <font>
      <b/>
      <sz val="11"/>
      <name val="Bookman Old Style"/>
      <family val="1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i/>
      <sz val="10"/>
      <name val="Bookman Old Style"/>
      <family val="1"/>
    </font>
    <font>
      <b/>
      <i/>
      <u/>
      <sz val="10"/>
      <name val="Bookman Old Style"/>
      <family val="1"/>
    </font>
    <font>
      <b/>
      <i/>
      <sz val="11"/>
      <name val="Bookman Old Style"/>
      <family val="1"/>
    </font>
    <font>
      <b/>
      <sz val="9"/>
      <name val="Bookman Old Style"/>
      <family val="1"/>
    </font>
    <font>
      <sz val="11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i/>
      <sz val="11"/>
      <color indexed="23"/>
      <name val="Calibri"/>
      <family val="2"/>
    </font>
    <font>
      <sz val="11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i/>
      <sz val="10"/>
      <name val="Arial"/>
      <family val="2"/>
    </font>
    <font>
      <sz val="10"/>
      <name val="Comic Sans MS"/>
      <family val="4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0">
    <xf numFmtId="0" fontId="0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1" fillId="21" borderId="6" applyNumberFormat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7" fillId="0" borderId="0">
      <alignment vertical="top"/>
    </xf>
    <xf numFmtId="172" fontId="28" fillId="0" borderId="0">
      <alignment vertical="top"/>
    </xf>
    <xf numFmtId="0" fontId="29" fillId="0" borderId="0" applyNumberForma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174" fontId="30" fillId="0" borderId="0">
      <alignment horizontal="right"/>
    </xf>
    <xf numFmtId="0" fontId="19" fillId="4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2" fillId="0" borderId="7" applyNumberFormat="0" applyFill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178" fontId="2" fillId="0" borderId="0" applyFont="0" applyFill="0" applyBorder="0" applyAlignment="0" applyProtection="0"/>
    <xf numFmtId="7" fontId="2" fillId="0" borderId="0" applyFill="0" applyBorder="0" applyAlignment="0" applyProtection="0"/>
    <xf numFmtId="7" fontId="2" fillId="0" borderId="0" applyFill="0" applyBorder="0" applyAlignment="0" applyProtection="0"/>
    <xf numFmtId="5" fontId="2" fillId="0" borderId="0" applyFill="0" applyBorder="0" applyAlignment="0" applyProtection="0"/>
    <xf numFmtId="5" fontId="2" fillId="0" borderId="0" applyFill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25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7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1" applyFont="1" applyAlignment="1">
      <alignment horizontal="center" vertical="center"/>
    </xf>
    <xf numFmtId="44" fontId="3" fillId="0" borderId="0" xfId="3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43" fontId="3" fillId="0" borderId="0" xfId="3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3" fontId="6" fillId="0" borderId="0" xfId="3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43" fontId="6" fillId="0" borderId="1" xfId="3" applyNumberFormat="1" applyFont="1" applyBorder="1" applyAlignment="1">
      <alignment horizontal="center" vertical="center"/>
    </xf>
    <xf numFmtId="164" fontId="3" fillId="0" borderId="0" xfId="4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3" fontId="6" fillId="0" borderId="2" xfId="3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4" fontId="10" fillId="0" borderId="0" xfId="1" applyNumberFormat="1" applyFont="1" applyFill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44" fontId="10" fillId="0" borderId="0" xfId="3" applyFont="1" applyAlignment="1">
      <alignment horizontal="center" vertical="center"/>
    </xf>
    <xf numFmtId="44" fontId="3" fillId="0" borderId="0" xfId="1" applyNumberFormat="1" applyFont="1" applyFill="1" applyAlignment="1" applyProtection="1">
      <alignment horizontal="center" vertical="center"/>
    </xf>
    <xf numFmtId="44" fontId="3" fillId="0" borderId="0" xfId="3" applyFont="1" applyFill="1" applyAlignment="1" applyProtection="1">
      <alignment horizontal="center" vertical="center"/>
    </xf>
    <xf numFmtId="44" fontId="6" fillId="0" borderId="0" xfId="1" applyNumberFormat="1" applyFont="1" applyFill="1" applyAlignment="1" applyProtection="1">
      <alignment horizontal="center" vertical="center"/>
    </xf>
    <xf numFmtId="44" fontId="6" fillId="0" borderId="0" xfId="3" applyFont="1" applyFill="1" applyAlignment="1" applyProtection="1">
      <alignment horizontal="center" vertical="center"/>
    </xf>
    <xf numFmtId="44" fontId="10" fillId="0" borderId="0" xfId="3" applyFont="1" applyFill="1" applyAlignment="1" applyProtection="1">
      <alignment horizontal="center" vertical="center"/>
    </xf>
    <xf numFmtId="44" fontId="8" fillId="0" borderId="0" xfId="1" applyNumberFormat="1" applyFont="1" applyFill="1" applyAlignment="1" applyProtection="1">
      <alignment horizontal="center" vertical="center"/>
    </xf>
    <xf numFmtId="44" fontId="8" fillId="0" borderId="0" xfId="3" applyFont="1" applyFill="1" applyAlignment="1" applyProtection="1">
      <alignment horizontal="center" vertical="center"/>
    </xf>
    <xf numFmtId="0" fontId="2" fillId="0" borderId="0" xfId="1" applyAlignment="1">
      <alignment vertical="center"/>
    </xf>
    <xf numFmtId="0" fontId="11" fillId="0" borderId="0" xfId="2" applyFont="1" applyAlignment="1">
      <alignment vertical="center"/>
    </xf>
    <xf numFmtId="44" fontId="12" fillId="0" borderId="0" xfId="3" applyFont="1" applyAlignment="1">
      <alignment horizontal="center" vertical="center"/>
    </xf>
    <xf numFmtId="43" fontId="11" fillId="0" borderId="0" xfId="3" applyNumberFormat="1" applyFont="1" applyAlignment="1">
      <alignment horizontal="center" vertical="center"/>
    </xf>
    <xf numFmtId="0" fontId="8" fillId="0" borderId="0" xfId="2" quotePrefix="1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43" fontId="6" fillId="0" borderId="4" xfId="3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43" fontId="3" fillId="0" borderId="0" xfId="3" applyNumberFormat="1" applyFont="1" applyAlignment="1">
      <alignment vertical="center"/>
    </xf>
    <xf numFmtId="44" fontId="2" fillId="0" borderId="0" xfId="1" applyNumberFormat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3" fontId="6" fillId="0" borderId="0" xfId="3" applyNumberFormat="1" applyFont="1" applyAlignment="1">
      <alignment horizontal="right" vertical="center"/>
    </xf>
    <xf numFmtId="0" fontId="10" fillId="0" borderId="0" xfId="2" quotePrefix="1" applyFont="1" applyAlignment="1">
      <alignment horizontal="left" vertical="center"/>
    </xf>
    <xf numFmtId="43" fontId="6" fillId="0" borderId="3" xfId="3" applyNumberFormat="1" applyFont="1" applyBorder="1" applyAlignment="1">
      <alignment horizontal="right" vertical="center"/>
    </xf>
    <xf numFmtId="43" fontId="2" fillId="0" borderId="0" xfId="1" applyNumberFormat="1" applyAlignment="1">
      <alignment vertical="center"/>
    </xf>
    <xf numFmtId="0" fontId="7" fillId="0" borderId="0" xfId="2" applyFont="1" applyAlignment="1">
      <alignment horizontal="right" vertical="center"/>
    </xf>
    <xf numFmtId="43" fontId="3" fillId="0" borderId="0" xfId="3" applyNumberFormat="1" applyFont="1" applyBorder="1" applyAlignment="1">
      <alignment horizontal="right" vertical="center"/>
    </xf>
    <xf numFmtId="43" fontId="6" fillId="0" borderId="0" xfId="3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4" fontId="0" fillId="0" borderId="0" xfId="3" applyFont="1" applyAlignment="1">
      <alignment vertical="center"/>
    </xf>
    <xf numFmtId="4" fontId="2" fillId="0" borderId="0" xfId="1" applyNumberFormat="1" applyAlignment="1">
      <alignment vertical="center"/>
    </xf>
    <xf numFmtId="0" fontId="13" fillId="0" borderId="0" xfId="2" applyFont="1" applyAlignment="1">
      <alignment vertical="center"/>
    </xf>
    <xf numFmtId="43" fontId="6" fillId="0" borderId="0" xfId="3" quotePrefix="1" applyNumberFormat="1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43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2" applyFont="1" applyAlignment="1">
      <alignment horizontal="left" vertical="center"/>
    </xf>
    <xf numFmtId="43" fontId="3" fillId="0" borderId="3" xfId="3" applyNumberFormat="1" applyFont="1" applyBorder="1" applyAlignment="1">
      <alignment horizontal="right" vertical="center"/>
    </xf>
    <xf numFmtId="165" fontId="7" fillId="0" borderId="0" xfId="2" applyNumberFormat="1" applyFont="1" applyBorder="1" applyAlignment="1">
      <alignment horizontal="left" vertical="center"/>
    </xf>
    <xf numFmtId="44" fontId="11" fillId="0" borderId="0" xfId="3" applyFont="1" applyAlignment="1">
      <alignment horizontal="center" vertical="center"/>
    </xf>
    <xf numFmtId="0" fontId="6" fillId="0" borderId="0" xfId="2" quotePrefix="1" applyFont="1" applyAlignment="1">
      <alignment horizontal="left" vertical="center"/>
    </xf>
    <xf numFmtId="44" fontId="3" fillId="0" borderId="0" xfId="3" applyFont="1" applyAlignment="1">
      <alignment vertical="center"/>
    </xf>
    <xf numFmtId="44" fontId="14" fillId="0" borderId="0" xfId="3" applyFont="1" applyFill="1" applyAlignment="1">
      <alignment vertical="center"/>
    </xf>
    <xf numFmtId="44" fontId="10" fillId="0" borderId="0" xfId="1" applyNumberFormat="1" applyFont="1" applyFill="1" applyAlignment="1" applyProtection="1">
      <alignment horizontal="left" vertical="center"/>
    </xf>
    <xf numFmtId="44" fontId="8" fillId="0" borderId="0" xfId="1" applyNumberFormat="1" applyFont="1" applyFill="1" applyAlignment="1" applyProtection="1">
      <alignment horizontal="left" vertical="center"/>
    </xf>
    <xf numFmtId="44" fontId="10" fillId="0" borderId="0" xfId="2" applyNumberFormat="1" applyFont="1" applyFill="1" applyAlignment="1" applyProtection="1">
      <alignment horizontal="left" vertical="center"/>
    </xf>
    <xf numFmtId="44" fontId="10" fillId="0" borderId="0" xfId="2" applyNumberFormat="1" applyFont="1" applyFill="1" applyAlignment="1" applyProtection="1">
      <alignment vertical="center"/>
    </xf>
    <xf numFmtId="44" fontId="10" fillId="0" borderId="0" xfId="3" applyFont="1" applyFill="1" applyAlignment="1" applyProtection="1">
      <alignment vertical="center"/>
    </xf>
    <xf numFmtId="0" fontId="10" fillId="0" borderId="0" xfId="1" applyFont="1" applyAlignment="1">
      <alignment vertical="center"/>
    </xf>
    <xf numFmtId="44" fontId="15" fillId="0" borderId="0" xfId="3" applyFont="1" applyAlignment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4" fontId="6" fillId="0" borderId="0" xfId="1" applyNumberFormat="1" applyFont="1" applyFill="1" applyAlignment="1" applyProtection="1">
      <alignment horizontal="center" vertical="center"/>
    </xf>
    <xf numFmtId="44" fontId="10" fillId="0" borderId="0" xfId="1" applyNumberFormat="1" applyFont="1" applyFill="1" applyAlignment="1" applyProtection="1">
      <alignment horizontal="center" vertical="center"/>
    </xf>
    <xf numFmtId="44" fontId="8" fillId="0" borderId="0" xfId="1" applyNumberFormat="1" applyFont="1" applyFill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44" fontId="10" fillId="0" borderId="0" xfId="2" applyNumberFormat="1" applyFont="1" applyFill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116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Énfasis1 2" xfId="23"/>
    <cellStyle name="40% - Énfasis2 2" xfId="24"/>
    <cellStyle name="40% - Énfasis3 2" xfId="25"/>
    <cellStyle name="40% - Énfasis4 2" xfId="26"/>
    <cellStyle name="40% - Énfasis5 2" xfId="27"/>
    <cellStyle name="40% - Énfasis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Énfasis1 2" xfId="35"/>
    <cellStyle name="60% - Énfasis2 2" xfId="36"/>
    <cellStyle name="60% - Énfasis3 2" xfId="37"/>
    <cellStyle name="60% - Énfasis4 2" xfId="38"/>
    <cellStyle name="60% - Énfasis5 2" xfId="39"/>
    <cellStyle name="60% - Énfasis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uena 2" xfId="48"/>
    <cellStyle name="Calculation" xfId="49"/>
    <cellStyle name="Calculation 2" xfId="50"/>
    <cellStyle name="Calculation 2 2" xfId="51"/>
    <cellStyle name="Calculation 2 3" xfId="52"/>
    <cellStyle name="Calculation 3" xfId="53"/>
    <cellStyle name="Calculation 3 2" xfId="54"/>
    <cellStyle name="Calculation 3 3" xfId="55"/>
    <cellStyle name="Calculation 4" xfId="56"/>
    <cellStyle name="Calculation 4 2" xfId="57"/>
    <cellStyle name="Calculation 4 3" xfId="58"/>
    <cellStyle name="Calculation 5" xfId="59"/>
    <cellStyle name="Calculation 5 2" xfId="60"/>
    <cellStyle name="Calculation 5 3" xfId="61"/>
    <cellStyle name="Cálculo 2" xfId="62"/>
    <cellStyle name="Cálculo 2 2" xfId="63"/>
    <cellStyle name="Cálculo 2 2 2" xfId="64"/>
    <cellStyle name="Cálculo 2 2 3" xfId="65"/>
    <cellStyle name="Cálculo 2 3" xfId="66"/>
    <cellStyle name="Cálculo 2 3 2" xfId="67"/>
    <cellStyle name="Cálculo 2 3 3" xfId="68"/>
    <cellStyle name="Cálculo 2 4" xfId="69"/>
    <cellStyle name="Cálculo 2 4 2" xfId="70"/>
    <cellStyle name="Cálculo 2 4 3" xfId="71"/>
    <cellStyle name="Cálculo 2 5" xfId="72"/>
    <cellStyle name="Cálculo 2 5 2" xfId="73"/>
    <cellStyle name="Cálculo 2 5 3" xfId="74"/>
    <cellStyle name="Cálculo 3" xfId="75"/>
    <cellStyle name="Cálculo 3 2" xfId="76"/>
    <cellStyle name="Cálculo 3 3" xfId="77"/>
    <cellStyle name="Cálculo 4" xfId="78"/>
    <cellStyle name="Cálculo 4 2" xfId="79"/>
    <cellStyle name="Cálculo 4 3" xfId="80"/>
    <cellStyle name="Cálculo 5" xfId="81"/>
    <cellStyle name="Cálculo 5 2" xfId="82"/>
    <cellStyle name="Cálculo 5 3" xfId="83"/>
    <cellStyle name="Cálculo 6" xfId="84"/>
    <cellStyle name="Cálculo 6 2" xfId="85"/>
    <cellStyle name="Cálculo 6 3" xfId="86"/>
    <cellStyle name="Celda de comprobación 2" xfId="87"/>
    <cellStyle name="Celda vinculada 2" xfId="88"/>
    <cellStyle name="Check Cell" xfId="89"/>
    <cellStyle name="Comma 2" xfId="90"/>
    <cellStyle name="Comma 2 2" xfId="91"/>
    <cellStyle name="Comma 2 2 2" xfId="92"/>
    <cellStyle name="Comma 2 3" xfId="93"/>
    <cellStyle name="Comma 3" xfId="94"/>
    <cellStyle name="Comma 3 2" xfId="95"/>
    <cellStyle name="Comma 4" xfId="96"/>
    <cellStyle name="Comma 4 2" xfId="97"/>
    <cellStyle name="Encabezado 1" xfId="98"/>
    <cellStyle name="Encabezado 2" xfId="99"/>
    <cellStyle name="Encabezado 4 2" xfId="100"/>
    <cellStyle name="Énfasis1 2" xfId="101"/>
    <cellStyle name="Énfasis2 2" xfId="102"/>
    <cellStyle name="Énfasis3 2" xfId="103"/>
    <cellStyle name="Énfasis4 2" xfId="104"/>
    <cellStyle name="Énfasis5 2" xfId="105"/>
    <cellStyle name="Énfasis6 2" xfId="106"/>
    <cellStyle name="Entrada 2" xfId="107"/>
    <cellStyle name="Entrada 2 2" xfId="108"/>
    <cellStyle name="Entrada 2 2 2" xfId="109"/>
    <cellStyle name="Entrada 2 2 3" xfId="110"/>
    <cellStyle name="Entrada 2 3" xfId="111"/>
    <cellStyle name="Entrada 2 3 2" xfId="112"/>
    <cellStyle name="Entrada 2 3 3" xfId="113"/>
    <cellStyle name="Entrada 2 4" xfId="114"/>
    <cellStyle name="Entrada 2 4 2" xfId="115"/>
    <cellStyle name="Entrada 2 4 3" xfId="116"/>
    <cellStyle name="Entrada 2 5" xfId="117"/>
    <cellStyle name="Entrada 2 5 2" xfId="118"/>
    <cellStyle name="Entrada 2 5 3" xfId="119"/>
    <cellStyle name="Euro" xfId="120"/>
    <cellStyle name="Euro 2" xfId="121"/>
    <cellStyle name="Euro 2 2" xfId="122"/>
    <cellStyle name="Euro 2 2 2" xfId="123"/>
    <cellStyle name="Euro 2 3" xfId="124"/>
    <cellStyle name="Euro 2 3 2" xfId="125"/>
    <cellStyle name="Euro 2 4" xfId="126"/>
    <cellStyle name="Euro 2 4 2" xfId="127"/>
    <cellStyle name="Euro 2 5" xfId="128"/>
    <cellStyle name="Euro 3" xfId="129"/>
    <cellStyle name="Euro 3 2" xfId="130"/>
    <cellStyle name="Euro 4" xfId="131"/>
    <cellStyle name="Euro 4 2" xfId="132"/>
    <cellStyle name="Euro 5" xfId="133"/>
    <cellStyle name="Excel Built-in Comma" xfId="134"/>
    <cellStyle name="Excel_BuiltIn_Currency" xfId="135"/>
    <cellStyle name="Explanatory Text" xfId="136"/>
    <cellStyle name="Fecha" xfId="137"/>
    <cellStyle name="Fecha 2" xfId="138"/>
    <cellStyle name="Fijo" xfId="139"/>
    <cellStyle name="Fijo 2" xfId="140"/>
    <cellStyle name="Format Number Column" xfId="141"/>
    <cellStyle name="Good" xfId="142"/>
    <cellStyle name="Heading 1" xfId="143"/>
    <cellStyle name="Heading 2" xfId="144"/>
    <cellStyle name="Heading 3" xfId="145"/>
    <cellStyle name="Heading 4" xfId="146"/>
    <cellStyle name="HEADING1" xfId="147"/>
    <cellStyle name="HEADING1 2" xfId="148"/>
    <cellStyle name="HEADING2" xfId="149"/>
    <cellStyle name="Incorrecto 2" xfId="150"/>
    <cellStyle name="Input" xfId="151"/>
    <cellStyle name="Input 2" xfId="152"/>
    <cellStyle name="Input 2 2" xfId="153"/>
    <cellStyle name="Input 2 3" xfId="154"/>
    <cellStyle name="Input 3" xfId="155"/>
    <cellStyle name="Input 3 2" xfId="156"/>
    <cellStyle name="Input 3 3" xfId="157"/>
    <cellStyle name="Input 4" xfId="158"/>
    <cellStyle name="Input 4 2" xfId="159"/>
    <cellStyle name="Input 4 3" xfId="160"/>
    <cellStyle name="Input 5" xfId="161"/>
    <cellStyle name="Input 5 2" xfId="162"/>
    <cellStyle name="Input 5 3" xfId="163"/>
    <cellStyle name="Linked Cell" xfId="164"/>
    <cellStyle name="Millares 10" xfId="165"/>
    <cellStyle name="Millares 10 10" xfId="166"/>
    <cellStyle name="Millares 10 10 2" xfId="167"/>
    <cellStyle name="Millares 10 11" xfId="168"/>
    <cellStyle name="Millares 10 11 2" xfId="169"/>
    <cellStyle name="Millares 10 12" xfId="170"/>
    <cellStyle name="Millares 10 12 2" xfId="171"/>
    <cellStyle name="Millares 10 13" xfId="172"/>
    <cellStyle name="Millares 10 13 2" xfId="173"/>
    <cellStyle name="Millares 10 14" xfId="174"/>
    <cellStyle name="Millares 10 14 2" xfId="175"/>
    <cellStyle name="Millares 10 15" xfId="176"/>
    <cellStyle name="Millares 10 15 2" xfId="177"/>
    <cellStyle name="Millares 10 16" xfId="178"/>
    <cellStyle name="Millares 10 16 2" xfId="179"/>
    <cellStyle name="Millares 10 17" xfId="180"/>
    <cellStyle name="Millares 10 17 2" xfId="181"/>
    <cellStyle name="Millares 10 18" xfId="182"/>
    <cellStyle name="Millares 10 18 2" xfId="183"/>
    <cellStyle name="Millares 10 19" xfId="184"/>
    <cellStyle name="Millares 10 19 2" xfId="185"/>
    <cellStyle name="Millares 10 2" xfId="186"/>
    <cellStyle name="Millares 10 2 2" xfId="187"/>
    <cellStyle name="Millares 10 20" xfId="188"/>
    <cellStyle name="Millares 10 20 2" xfId="189"/>
    <cellStyle name="Millares 10 21" xfId="190"/>
    <cellStyle name="Millares 10 21 2" xfId="191"/>
    <cellStyle name="Millares 10 22" xfId="192"/>
    <cellStyle name="Millares 10 22 2" xfId="193"/>
    <cellStyle name="Millares 10 23" xfId="194"/>
    <cellStyle name="Millares 10 23 2" xfId="195"/>
    <cellStyle name="Millares 10 24" xfId="196"/>
    <cellStyle name="Millares 10 24 2" xfId="197"/>
    <cellStyle name="Millares 10 25" xfId="198"/>
    <cellStyle name="Millares 10 25 2" xfId="199"/>
    <cellStyle name="Millares 10 26" xfId="200"/>
    <cellStyle name="Millares 10 26 2" xfId="201"/>
    <cellStyle name="Millares 10 27" xfId="202"/>
    <cellStyle name="Millares 10 27 2" xfId="203"/>
    <cellStyle name="Millares 10 28" xfId="204"/>
    <cellStyle name="Millares 10 28 2" xfId="205"/>
    <cellStyle name="Millares 10 29" xfId="206"/>
    <cellStyle name="Millares 10 29 2" xfId="207"/>
    <cellStyle name="Millares 10 3" xfId="208"/>
    <cellStyle name="Millares 10 3 2" xfId="209"/>
    <cellStyle name="Millares 10 30" xfId="210"/>
    <cellStyle name="Millares 10 30 2" xfId="211"/>
    <cellStyle name="Millares 10 31" xfId="212"/>
    <cellStyle name="Millares 10 31 2" xfId="213"/>
    <cellStyle name="Millares 10 32" xfId="214"/>
    <cellStyle name="Millares 10 32 2" xfId="215"/>
    <cellStyle name="Millares 10 33" xfId="216"/>
    <cellStyle name="Millares 10 4" xfId="217"/>
    <cellStyle name="Millares 10 4 2" xfId="218"/>
    <cellStyle name="Millares 10 5" xfId="219"/>
    <cellStyle name="Millares 10 5 2" xfId="220"/>
    <cellStyle name="Millares 10 6" xfId="221"/>
    <cellStyle name="Millares 10 6 2" xfId="222"/>
    <cellStyle name="Millares 10 7" xfId="223"/>
    <cellStyle name="Millares 10 7 2" xfId="224"/>
    <cellStyle name="Millares 10 8" xfId="225"/>
    <cellStyle name="Millares 10 8 2" xfId="226"/>
    <cellStyle name="Millares 10 9" xfId="227"/>
    <cellStyle name="Millares 10 9 2" xfId="228"/>
    <cellStyle name="Millares 100" xfId="229"/>
    <cellStyle name="Millares 100 2" xfId="230"/>
    <cellStyle name="Millares 100 2 2" xfId="231"/>
    <cellStyle name="Millares 100 3" xfId="232"/>
    <cellStyle name="Millares 101" xfId="233"/>
    <cellStyle name="Millares 101 2" xfId="234"/>
    <cellStyle name="Millares 102" xfId="235"/>
    <cellStyle name="Millares 102 2" xfId="236"/>
    <cellStyle name="Millares 102 2 2" xfId="237"/>
    <cellStyle name="Millares 102 3" xfId="238"/>
    <cellStyle name="Millares 103" xfId="239"/>
    <cellStyle name="Millares 103 2" xfId="240"/>
    <cellStyle name="Millares 103 2 2" xfId="241"/>
    <cellStyle name="Millares 103 3" xfId="242"/>
    <cellStyle name="Millares 104" xfId="243"/>
    <cellStyle name="Millares 104 2" xfId="244"/>
    <cellStyle name="Millares 104 2 2" xfId="245"/>
    <cellStyle name="Millares 104 3" xfId="246"/>
    <cellStyle name="Millares 105" xfId="247"/>
    <cellStyle name="Millares 11 10" xfId="248"/>
    <cellStyle name="Millares 11 10 2" xfId="249"/>
    <cellStyle name="Millares 11 10 2 2" xfId="250"/>
    <cellStyle name="Millares 11 10 3" xfId="251"/>
    <cellStyle name="Millares 11 11" xfId="252"/>
    <cellStyle name="Millares 11 11 2" xfId="253"/>
    <cellStyle name="Millares 11 12" xfId="254"/>
    <cellStyle name="Millares 11 12 2" xfId="255"/>
    <cellStyle name="Millares 11 13" xfId="256"/>
    <cellStyle name="Millares 11 13 2" xfId="257"/>
    <cellStyle name="Millares 11 14" xfId="258"/>
    <cellStyle name="Millares 11 14 2" xfId="259"/>
    <cellStyle name="Millares 11 15" xfId="260"/>
    <cellStyle name="Millares 11 15 2" xfId="261"/>
    <cellStyle name="Millares 11 16" xfId="262"/>
    <cellStyle name="Millares 11 16 2" xfId="263"/>
    <cellStyle name="Millares 11 17" xfId="264"/>
    <cellStyle name="Millares 11 17 2" xfId="265"/>
    <cellStyle name="Millares 11 18" xfId="266"/>
    <cellStyle name="Millares 11 18 2" xfId="267"/>
    <cellStyle name="Millares 11 19" xfId="268"/>
    <cellStyle name="Millares 11 19 2" xfId="269"/>
    <cellStyle name="Millares 11 2" xfId="270"/>
    <cellStyle name="Millares 11 2 2" xfId="271"/>
    <cellStyle name="Millares 11 20" xfId="272"/>
    <cellStyle name="Millares 11 20 2" xfId="273"/>
    <cellStyle name="Millares 11 21" xfId="274"/>
    <cellStyle name="Millares 11 21 2" xfId="275"/>
    <cellStyle name="Millares 11 22" xfId="276"/>
    <cellStyle name="Millares 11 22 2" xfId="277"/>
    <cellStyle name="Millares 11 23" xfId="278"/>
    <cellStyle name="Millares 11 23 2" xfId="279"/>
    <cellStyle name="Millares 11 24" xfId="280"/>
    <cellStyle name="Millares 11 24 2" xfId="281"/>
    <cellStyle name="Millares 11 25" xfId="282"/>
    <cellStyle name="Millares 11 25 2" xfId="283"/>
    <cellStyle name="Millares 11 26" xfId="284"/>
    <cellStyle name="Millares 11 26 2" xfId="285"/>
    <cellStyle name="Millares 11 27" xfId="286"/>
    <cellStyle name="Millares 11 27 2" xfId="287"/>
    <cellStyle name="Millares 11 28" xfId="288"/>
    <cellStyle name="Millares 11 28 2" xfId="289"/>
    <cellStyle name="Millares 11 29" xfId="290"/>
    <cellStyle name="Millares 11 29 2" xfId="291"/>
    <cellStyle name="Millares 11 3" xfId="292"/>
    <cellStyle name="Millares 11 3 2" xfId="293"/>
    <cellStyle name="Millares 11 30" xfId="294"/>
    <cellStyle name="Millares 11 30 2" xfId="295"/>
    <cellStyle name="Millares 11 31" xfId="296"/>
    <cellStyle name="Millares 11 31 2" xfId="297"/>
    <cellStyle name="Millares 11 4" xfId="298"/>
    <cellStyle name="Millares 11 4 2" xfId="299"/>
    <cellStyle name="Millares 11 5" xfId="300"/>
    <cellStyle name="Millares 11 5 2" xfId="301"/>
    <cellStyle name="Millares 11 6" xfId="302"/>
    <cellStyle name="Millares 11 6 2" xfId="303"/>
    <cellStyle name="Millares 11 7" xfId="304"/>
    <cellStyle name="Millares 11 7 2" xfId="305"/>
    <cellStyle name="Millares 11 8" xfId="306"/>
    <cellStyle name="Millares 11 8 2" xfId="307"/>
    <cellStyle name="Millares 11 9" xfId="308"/>
    <cellStyle name="Millares 11 9 2" xfId="309"/>
    <cellStyle name="Millares 12" xfId="310"/>
    <cellStyle name="Millares 12 2" xfId="311"/>
    <cellStyle name="Millares 12 3" xfId="312"/>
    <cellStyle name="Millares 14 10" xfId="313"/>
    <cellStyle name="Millares 14 10 2" xfId="314"/>
    <cellStyle name="Millares 14 11" xfId="315"/>
    <cellStyle name="Millares 14 11 2" xfId="316"/>
    <cellStyle name="Millares 14 12" xfId="317"/>
    <cellStyle name="Millares 14 12 2" xfId="318"/>
    <cellStyle name="Millares 14 13" xfId="319"/>
    <cellStyle name="Millares 14 13 2" xfId="320"/>
    <cellStyle name="Millares 14 14" xfId="321"/>
    <cellStyle name="Millares 14 14 2" xfId="322"/>
    <cellStyle name="Millares 14 15" xfId="323"/>
    <cellStyle name="Millares 14 15 2" xfId="324"/>
    <cellStyle name="Millares 14 16" xfId="325"/>
    <cellStyle name="Millares 14 16 2" xfId="326"/>
    <cellStyle name="Millares 14 17" xfId="327"/>
    <cellStyle name="Millares 14 17 2" xfId="328"/>
    <cellStyle name="Millares 14 18" xfId="329"/>
    <cellStyle name="Millares 14 18 2" xfId="330"/>
    <cellStyle name="Millares 14 19" xfId="331"/>
    <cellStyle name="Millares 14 19 2" xfId="332"/>
    <cellStyle name="Millares 14 2" xfId="333"/>
    <cellStyle name="Millares 14 2 2" xfId="334"/>
    <cellStyle name="Millares 14 20" xfId="335"/>
    <cellStyle name="Millares 14 20 2" xfId="336"/>
    <cellStyle name="Millares 14 21" xfId="337"/>
    <cellStyle name="Millares 14 21 2" xfId="338"/>
    <cellStyle name="Millares 14 22" xfId="339"/>
    <cellStyle name="Millares 14 22 2" xfId="340"/>
    <cellStyle name="Millares 14 23" xfId="341"/>
    <cellStyle name="Millares 14 23 2" xfId="342"/>
    <cellStyle name="Millares 14 24" xfId="343"/>
    <cellStyle name="Millares 14 24 2" xfId="344"/>
    <cellStyle name="Millares 14 25" xfId="345"/>
    <cellStyle name="Millares 14 25 2" xfId="346"/>
    <cellStyle name="Millares 14 26" xfId="347"/>
    <cellStyle name="Millares 14 26 2" xfId="348"/>
    <cellStyle name="Millares 14 27" xfId="349"/>
    <cellStyle name="Millares 14 27 2" xfId="350"/>
    <cellStyle name="Millares 14 28" xfId="351"/>
    <cellStyle name="Millares 14 28 2" xfId="352"/>
    <cellStyle name="Millares 14 29" xfId="353"/>
    <cellStyle name="Millares 14 29 2" xfId="354"/>
    <cellStyle name="Millares 14 3" xfId="355"/>
    <cellStyle name="Millares 14 3 2" xfId="356"/>
    <cellStyle name="Millares 14 30" xfId="357"/>
    <cellStyle name="Millares 14 30 2" xfId="358"/>
    <cellStyle name="Millares 14 4" xfId="359"/>
    <cellStyle name="Millares 14 4 2" xfId="360"/>
    <cellStyle name="Millares 14 5" xfId="361"/>
    <cellStyle name="Millares 14 5 2" xfId="362"/>
    <cellStyle name="Millares 14 6" xfId="363"/>
    <cellStyle name="Millares 14 6 2" xfId="364"/>
    <cellStyle name="Millares 14 7" xfId="365"/>
    <cellStyle name="Millares 14 7 2" xfId="366"/>
    <cellStyle name="Millares 14 8" xfId="367"/>
    <cellStyle name="Millares 14 8 2" xfId="368"/>
    <cellStyle name="Millares 14 9" xfId="369"/>
    <cellStyle name="Millares 14 9 2" xfId="370"/>
    <cellStyle name="Millares 16 2" xfId="371"/>
    <cellStyle name="Millares 16 2 2" xfId="372"/>
    <cellStyle name="Millares 16 3" xfId="373"/>
    <cellStyle name="Millares 17 2" xfId="374"/>
    <cellStyle name="Millares 17 2 2" xfId="375"/>
    <cellStyle name="Millares 18 2" xfId="376"/>
    <cellStyle name="Millares 18 2 2" xfId="377"/>
    <cellStyle name="Millares 19 2" xfId="378"/>
    <cellStyle name="Millares 19 2 2" xfId="379"/>
    <cellStyle name="Millares 19 2 2 2" xfId="380"/>
    <cellStyle name="Millares 19 2 3" xfId="381"/>
    <cellStyle name="Millares 19 3" xfId="382"/>
    <cellStyle name="Millares 19 3 2" xfId="383"/>
    <cellStyle name="Millares 2" xfId="384"/>
    <cellStyle name="Millares 2 10 4" xfId="385"/>
    <cellStyle name="Millares 2 2" xfId="386"/>
    <cellStyle name="Millares 2 2 2" xfId="387"/>
    <cellStyle name="Millares 2 2 2 2" xfId="388"/>
    <cellStyle name="Millares 2 2 3" xfId="389"/>
    <cellStyle name="Millares 2 2 3 2" xfId="390"/>
    <cellStyle name="Millares 2 2 4" xfId="391"/>
    <cellStyle name="Millares 2 3" xfId="392"/>
    <cellStyle name="Millares 2 3 2" xfId="393"/>
    <cellStyle name="Millares 2 4" xfId="394"/>
    <cellStyle name="Millares 2 4 2" xfId="395"/>
    <cellStyle name="Millares 2 5" xfId="396"/>
    <cellStyle name="Millares 2 5 2" xfId="397"/>
    <cellStyle name="Millares 2 6" xfId="398"/>
    <cellStyle name="Millares 2 6 2" xfId="399"/>
    <cellStyle name="Millares 2 7" xfId="400"/>
    <cellStyle name="Millares 2 7 2" xfId="401"/>
    <cellStyle name="Millares 2 8" xfId="402"/>
    <cellStyle name="Millares 2_Anexo de Riesgos" xfId="403"/>
    <cellStyle name="Millares 20 2" xfId="404"/>
    <cellStyle name="Millares 20 2 2" xfId="405"/>
    <cellStyle name="Millares 22 2" xfId="406"/>
    <cellStyle name="Millares 22 2 2" xfId="407"/>
    <cellStyle name="Millares 22 2 2 2" xfId="408"/>
    <cellStyle name="Millares 22 2 3" xfId="409"/>
    <cellStyle name="Millares 22 2 3 2" xfId="410"/>
    <cellStyle name="Millares 22 2 4" xfId="411"/>
    <cellStyle name="Millares 22 2 4 2" xfId="412"/>
    <cellStyle name="Millares 22 2 5" xfId="413"/>
    <cellStyle name="Millares 22 2 5 2" xfId="414"/>
    <cellStyle name="Millares 22 2 6" xfId="415"/>
    <cellStyle name="Millares 22 3" xfId="416"/>
    <cellStyle name="Millares 22 3 2" xfId="417"/>
    <cellStyle name="Millares 22 4" xfId="418"/>
    <cellStyle name="Millares 22 4 2" xfId="419"/>
    <cellStyle name="Millares 27 2" xfId="420"/>
    <cellStyle name="Millares 27 2 2" xfId="421"/>
    <cellStyle name="Millares 27 2 2 2" xfId="422"/>
    <cellStyle name="Millares 27 2 3" xfId="423"/>
    <cellStyle name="Millares 27 2 3 2" xfId="424"/>
    <cellStyle name="Millares 27 2 4" xfId="425"/>
    <cellStyle name="Millares 27 2 4 2" xfId="426"/>
    <cellStyle name="Millares 27 2 5" xfId="427"/>
    <cellStyle name="Millares 27 3" xfId="428"/>
    <cellStyle name="Millares 27 3 2" xfId="429"/>
    <cellStyle name="Millares 27 4" xfId="430"/>
    <cellStyle name="Millares 27 4 2" xfId="431"/>
    <cellStyle name="Millares 27 5" xfId="432"/>
    <cellStyle name="Millares 28 2" xfId="433"/>
    <cellStyle name="Millares 28 2 2" xfId="434"/>
    <cellStyle name="Millares 28 2 2 2" xfId="435"/>
    <cellStyle name="Millares 28 2 3" xfId="436"/>
    <cellStyle name="Millares 28 2 3 2" xfId="437"/>
    <cellStyle name="Millares 28 2 4" xfId="438"/>
    <cellStyle name="Millares 28 2 4 2" xfId="439"/>
    <cellStyle name="Millares 28 2 5" xfId="440"/>
    <cellStyle name="Millares 28 3" xfId="441"/>
    <cellStyle name="Millares 28 3 2" xfId="442"/>
    <cellStyle name="Millares 28 4" xfId="443"/>
    <cellStyle name="Millares 28 4 2" xfId="444"/>
    <cellStyle name="Millares 28 5" xfId="445"/>
    <cellStyle name="Millares 28 5 2" xfId="446"/>
    <cellStyle name="Millares 28 6" xfId="447"/>
    <cellStyle name="Millares 29 2" xfId="448"/>
    <cellStyle name="Millares 29 2 2" xfId="449"/>
    <cellStyle name="Millares 29 2 2 2" xfId="450"/>
    <cellStyle name="Millares 29 2 3" xfId="451"/>
    <cellStyle name="Millares 29 2 3 2" xfId="452"/>
    <cellStyle name="Millares 29 2 4" xfId="453"/>
    <cellStyle name="Millares 29 2 4 2" xfId="454"/>
    <cellStyle name="Millares 29 2 5" xfId="455"/>
    <cellStyle name="Millares 29 3" xfId="456"/>
    <cellStyle name="Millares 29 3 2" xfId="457"/>
    <cellStyle name="Millares 29 4" xfId="458"/>
    <cellStyle name="Millares 29 4 2" xfId="459"/>
    <cellStyle name="Millares 29 5" xfId="460"/>
    <cellStyle name="Millares 29 5 2" xfId="461"/>
    <cellStyle name="Millares 29 6" xfId="462"/>
    <cellStyle name="Millares 3" xfId="463"/>
    <cellStyle name="Millares 3 2" xfId="464"/>
    <cellStyle name="Millares 3 2 2" xfId="465"/>
    <cellStyle name="Millares 3 3" xfId="466"/>
    <cellStyle name="Millares 3 4" xfId="467"/>
    <cellStyle name="Millares 30 2" xfId="468"/>
    <cellStyle name="Millares 30 2 2" xfId="469"/>
    <cellStyle name="Millares 30 2 2 2" xfId="470"/>
    <cellStyle name="Millares 30 2 3" xfId="471"/>
    <cellStyle name="Millares 30 2 3 2" xfId="472"/>
    <cellStyle name="Millares 30 2 4" xfId="473"/>
    <cellStyle name="Millares 30 2 4 2" xfId="474"/>
    <cellStyle name="Millares 30 2 5" xfId="475"/>
    <cellStyle name="Millares 30 3" xfId="476"/>
    <cellStyle name="Millares 30 3 2" xfId="477"/>
    <cellStyle name="Millares 30 4" xfId="478"/>
    <cellStyle name="Millares 30 4 2" xfId="479"/>
    <cellStyle name="Millares 30 5" xfId="480"/>
    <cellStyle name="Millares 30 5 2" xfId="481"/>
    <cellStyle name="Millares 30 6" xfId="482"/>
    <cellStyle name="Millares 31 2" xfId="483"/>
    <cellStyle name="Millares 31 2 2" xfId="484"/>
    <cellStyle name="Millares 31 2 2 2" xfId="485"/>
    <cellStyle name="Millares 31 2 3" xfId="486"/>
    <cellStyle name="Millares 31 2 3 2" xfId="487"/>
    <cellStyle name="Millares 31 2 4" xfId="488"/>
    <cellStyle name="Millares 31 2 4 2" xfId="489"/>
    <cellStyle name="Millares 31 2 5" xfId="490"/>
    <cellStyle name="Millares 31 3" xfId="491"/>
    <cellStyle name="Millares 31 3 2" xfId="492"/>
    <cellStyle name="Millares 31 4" xfId="493"/>
    <cellStyle name="Millares 31 4 2" xfId="494"/>
    <cellStyle name="Millares 31 5" xfId="495"/>
    <cellStyle name="Millares 31 5 2" xfId="496"/>
    <cellStyle name="Millares 31 6" xfId="497"/>
    <cellStyle name="Millares 32 2" xfId="498"/>
    <cellStyle name="Millares 32 2 2" xfId="499"/>
    <cellStyle name="Millares 32 2 2 2" xfId="500"/>
    <cellStyle name="Millares 32 2 3" xfId="501"/>
    <cellStyle name="Millares 32 2 3 2" xfId="502"/>
    <cellStyle name="Millares 32 2 4" xfId="503"/>
    <cellStyle name="Millares 32 2 4 2" xfId="504"/>
    <cellStyle name="Millares 32 2 5" xfId="505"/>
    <cellStyle name="Millares 32 3" xfId="506"/>
    <cellStyle name="Millares 32 3 2" xfId="507"/>
    <cellStyle name="Millares 32 4" xfId="508"/>
    <cellStyle name="Millares 32 4 2" xfId="509"/>
    <cellStyle name="Millares 32 5" xfId="510"/>
    <cellStyle name="Millares 32 5 2" xfId="511"/>
    <cellStyle name="Millares 32 6" xfId="512"/>
    <cellStyle name="Millares 33 2" xfId="513"/>
    <cellStyle name="Millares 33 2 2" xfId="514"/>
    <cellStyle name="Millares 33 2 2 2" xfId="515"/>
    <cellStyle name="Millares 33 2 3" xfId="516"/>
    <cellStyle name="Millares 33 2 3 2" xfId="517"/>
    <cellStyle name="Millares 33 2 4" xfId="518"/>
    <cellStyle name="Millares 33 2 4 2" xfId="519"/>
    <cellStyle name="Millares 33 2 5" xfId="520"/>
    <cellStyle name="Millares 33 3" xfId="521"/>
    <cellStyle name="Millares 33 3 2" xfId="522"/>
    <cellStyle name="Millares 33 4" xfId="523"/>
    <cellStyle name="Millares 33 4 2" xfId="524"/>
    <cellStyle name="Millares 33 5" xfId="525"/>
    <cellStyle name="Millares 33 5 2" xfId="526"/>
    <cellStyle name="Millares 33 6" xfId="527"/>
    <cellStyle name="Millares 34 2" xfId="528"/>
    <cellStyle name="Millares 34 2 2" xfId="529"/>
    <cellStyle name="Millares 34 2 2 2" xfId="530"/>
    <cellStyle name="Millares 34 2 3" xfId="531"/>
    <cellStyle name="Millares 34 2 3 2" xfId="532"/>
    <cellStyle name="Millares 34 2 4" xfId="533"/>
    <cellStyle name="Millares 34 2 4 2" xfId="534"/>
    <cellStyle name="Millares 34 2 5" xfId="535"/>
    <cellStyle name="Millares 34 3" xfId="536"/>
    <cellStyle name="Millares 34 3 2" xfId="537"/>
    <cellStyle name="Millares 34 4" xfId="538"/>
    <cellStyle name="Millares 34 4 2" xfId="539"/>
    <cellStyle name="Millares 34 5" xfId="540"/>
    <cellStyle name="Millares 35 2" xfId="541"/>
    <cellStyle name="Millares 35 2 2" xfId="542"/>
    <cellStyle name="Millares 35 2 2 2" xfId="543"/>
    <cellStyle name="Millares 35 2 3" xfId="544"/>
    <cellStyle name="Millares 35 2 3 2" xfId="545"/>
    <cellStyle name="Millares 35 2 4" xfId="546"/>
    <cellStyle name="Millares 35 2 4 2" xfId="547"/>
    <cellStyle name="Millares 35 2 5" xfId="548"/>
    <cellStyle name="Millares 35 3" xfId="549"/>
    <cellStyle name="Millares 35 3 2" xfId="550"/>
    <cellStyle name="Millares 35 4" xfId="551"/>
    <cellStyle name="Millares 35 4 2" xfId="552"/>
    <cellStyle name="Millares 35 5" xfId="553"/>
    <cellStyle name="Millares 35 5 2" xfId="554"/>
    <cellStyle name="Millares 35 6" xfId="555"/>
    <cellStyle name="Millares 36 2" xfId="556"/>
    <cellStyle name="Millares 36 2 2" xfId="557"/>
    <cellStyle name="Millares 36 2 2 2" xfId="558"/>
    <cellStyle name="Millares 36 2 3" xfId="559"/>
    <cellStyle name="Millares 36 2 3 2" xfId="560"/>
    <cellStyle name="Millares 36 2 4" xfId="561"/>
    <cellStyle name="Millares 36 2 4 2" xfId="562"/>
    <cellStyle name="Millares 36 2 5" xfId="563"/>
    <cellStyle name="Millares 36 3" xfId="564"/>
    <cellStyle name="Millares 36 3 2" xfId="565"/>
    <cellStyle name="Millares 36 4" xfId="566"/>
    <cellStyle name="Millares 36 4 2" xfId="567"/>
    <cellStyle name="Millares 36 5" xfId="568"/>
    <cellStyle name="Millares 36 5 2" xfId="569"/>
    <cellStyle name="Millares 36 6" xfId="570"/>
    <cellStyle name="Millares 37 2" xfId="571"/>
    <cellStyle name="Millares 37 2 2" xfId="572"/>
    <cellStyle name="Millares 37 2 2 2" xfId="573"/>
    <cellStyle name="Millares 37 2 3" xfId="574"/>
    <cellStyle name="Millares 37 2 3 2" xfId="575"/>
    <cellStyle name="Millares 37 2 4" xfId="576"/>
    <cellStyle name="Millares 37 2 4 2" xfId="577"/>
    <cellStyle name="Millares 37 2 5" xfId="578"/>
    <cellStyle name="Millares 37 3" xfId="579"/>
    <cellStyle name="Millares 37 3 2" xfId="580"/>
    <cellStyle name="Millares 37 4" xfId="581"/>
    <cellStyle name="Millares 37 4 2" xfId="582"/>
    <cellStyle name="Millares 37 5" xfId="583"/>
    <cellStyle name="Millares 4" xfId="584"/>
    <cellStyle name="Millares 4 2" xfId="585"/>
    <cellStyle name="Millares 40 2" xfId="586"/>
    <cellStyle name="Millares 40 2 2" xfId="587"/>
    <cellStyle name="Millares 40 2 2 2" xfId="588"/>
    <cellStyle name="Millares 40 2 3" xfId="589"/>
    <cellStyle name="Millares 40 2 3 2" xfId="590"/>
    <cellStyle name="Millares 40 2 4" xfId="591"/>
    <cellStyle name="Millares 40 2 4 2" xfId="592"/>
    <cellStyle name="Millares 40 2 5" xfId="593"/>
    <cellStyle name="Millares 40 3" xfId="594"/>
    <cellStyle name="Millares 40 3 2" xfId="595"/>
    <cellStyle name="Millares 40 4" xfId="596"/>
    <cellStyle name="Millares 40 4 2" xfId="597"/>
    <cellStyle name="Millares 40 5" xfId="598"/>
    <cellStyle name="Millares 40 5 2" xfId="599"/>
    <cellStyle name="Millares 40 6" xfId="600"/>
    <cellStyle name="Millares 41 2" xfId="601"/>
    <cellStyle name="Millares 41 2 2" xfId="602"/>
    <cellStyle name="Millares 41 2 2 2" xfId="603"/>
    <cellStyle name="Millares 41 2 3" xfId="604"/>
    <cellStyle name="Millares 41 2 3 2" xfId="605"/>
    <cellStyle name="Millares 41 2 4" xfId="606"/>
    <cellStyle name="Millares 41 2 4 2" xfId="607"/>
    <cellStyle name="Millares 41 2 5" xfId="608"/>
    <cellStyle name="Millares 41 3" xfId="609"/>
    <cellStyle name="Millares 41 3 2" xfId="610"/>
    <cellStyle name="Millares 41 4" xfId="611"/>
    <cellStyle name="Millares 41 4 2" xfId="612"/>
    <cellStyle name="Millares 41 5" xfId="613"/>
    <cellStyle name="Millares 41 5 2" xfId="614"/>
    <cellStyle name="Millares 41 6" xfId="615"/>
    <cellStyle name="Millares 42 2" xfId="616"/>
    <cellStyle name="Millares 42 2 2" xfId="617"/>
    <cellStyle name="Millares 42 2 2 2" xfId="618"/>
    <cellStyle name="Millares 42 2 3" xfId="619"/>
    <cellStyle name="Millares 42 2 3 2" xfId="620"/>
    <cellStyle name="Millares 42 2 4" xfId="621"/>
    <cellStyle name="Millares 42 2 4 2" xfId="622"/>
    <cellStyle name="Millares 42 2 5" xfId="623"/>
    <cellStyle name="Millares 42 3" xfId="624"/>
    <cellStyle name="Millares 42 3 2" xfId="625"/>
    <cellStyle name="Millares 42 4" xfId="626"/>
    <cellStyle name="Millares 42 4 2" xfId="627"/>
    <cellStyle name="Millares 42 5" xfId="628"/>
    <cellStyle name="Millares 42 5 2" xfId="629"/>
    <cellStyle name="Millares 42 6" xfId="630"/>
    <cellStyle name="Millares 45 2" xfId="631"/>
    <cellStyle name="Millares 45 2 2" xfId="632"/>
    <cellStyle name="Millares 45 3" xfId="633"/>
    <cellStyle name="Millares 45 3 2" xfId="634"/>
    <cellStyle name="Millares 45 4" xfId="635"/>
    <cellStyle name="Millares 45 4 2" xfId="636"/>
    <cellStyle name="Millares 45 5" xfId="637"/>
    <cellStyle name="Millares 46" xfId="638"/>
    <cellStyle name="Millares 46 2" xfId="639"/>
    <cellStyle name="Millares 46 2 2" xfId="640"/>
    <cellStyle name="Millares 46 2 3" xfId="641"/>
    <cellStyle name="Millares 46 2 3 2" xfId="642"/>
    <cellStyle name="Millares 46 2 4" xfId="643"/>
    <cellStyle name="Millares 46 3" xfId="644"/>
    <cellStyle name="Millares 46 4" xfId="645"/>
    <cellStyle name="Millares 47" xfId="646"/>
    <cellStyle name="Millares 47 2" xfId="647"/>
    <cellStyle name="Millares 47 2 2" xfId="648"/>
    <cellStyle name="Millares 47 2 2 2" xfId="649"/>
    <cellStyle name="Millares 47 2 3" xfId="650"/>
    <cellStyle name="Millares 47 2 3 2" xfId="651"/>
    <cellStyle name="Millares 47 2 4" xfId="652"/>
    <cellStyle name="Millares 47 3" xfId="653"/>
    <cellStyle name="Millares 47 3 2" xfId="654"/>
    <cellStyle name="Millares 47 4" xfId="655"/>
    <cellStyle name="Millares 48" xfId="656"/>
    <cellStyle name="Millares 48 2" xfId="657"/>
    <cellStyle name="Millares 48 2 2" xfId="658"/>
    <cellStyle name="Millares 48 3" xfId="659"/>
    <cellStyle name="Millares 48 3 2" xfId="660"/>
    <cellStyle name="Millares 48 4" xfId="661"/>
    <cellStyle name="Millares 49" xfId="662"/>
    <cellStyle name="Millares 49 2" xfId="663"/>
    <cellStyle name="Millares 49 2 2" xfId="664"/>
    <cellStyle name="Millares 49 3" xfId="665"/>
    <cellStyle name="Millares 5" xfId="666"/>
    <cellStyle name="Millares 5 2" xfId="667"/>
    <cellStyle name="Millares 50" xfId="668"/>
    <cellStyle name="Millares 50 2" xfId="669"/>
    <cellStyle name="Millares 50 2 2" xfId="670"/>
    <cellStyle name="Millares 50 3" xfId="671"/>
    <cellStyle name="Millares 51" xfId="672"/>
    <cellStyle name="Millares 51 2" xfId="673"/>
    <cellStyle name="Millares 51 2 2" xfId="674"/>
    <cellStyle name="Millares 51 3" xfId="675"/>
    <cellStyle name="Millares 52" xfId="676"/>
    <cellStyle name="Millares 52 2" xfId="677"/>
    <cellStyle name="Millares 52 2 2" xfId="678"/>
    <cellStyle name="Millares 52 3" xfId="679"/>
    <cellStyle name="Millares 53" xfId="680"/>
    <cellStyle name="Millares 53 2" xfId="681"/>
    <cellStyle name="Millares 53 2 2" xfId="682"/>
    <cellStyle name="Millares 53 3" xfId="683"/>
    <cellStyle name="Millares 54" xfId="684"/>
    <cellStyle name="Millares 54 2" xfId="685"/>
    <cellStyle name="Millares 54 2 2" xfId="686"/>
    <cellStyle name="Millares 54 3" xfId="687"/>
    <cellStyle name="Millares 55" xfId="688"/>
    <cellStyle name="Millares 55 2" xfId="689"/>
    <cellStyle name="Millares 55 2 2" xfId="690"/>
    <cellStyle name="Millares 55 3" xfId="691"/>
    <cellStyle name="Millares 56" xfId="692"/>
    <cellStyle name="Millares 56 2" xfId="693"/>
    <cellStyle name="Millares 56 2 2" xfId="694"/>
    <cellStyle name="Millares 56 3" xfId="695"/>
    <cellStyle name="Millares 57" xfId="696"/>
    <cellStyle name="Millares 57 2" xfId="697"/>
    <cellStyle name="Millares 57 2 2" xfId="698"/>
    <cellStyle name="Millares 57 3" xfId="699"/>
    <cellStyle name="Millares 58" xfId="700"/>
    <cellStyle name="Millares 58 2" xfId="701"/>
    <cellStyle name="Millares 58 2 2" xfId="702"/>
    <cellStyle name="Millares 58 3" xfId="703"/>
    <cellStyle name="Millares 59" xfId="704"/>
    <cellStyle name="Millares 59 2" xfId="705"/>
    <cellStyle name="Millares 59 2 2" xfId="706"/>
    <cellStyle name="Millares 59 3" xfId="707"/>
    <cellStyle name="Millares 6" xfId="708"/>
    <cellStyle name="Millares 6 2" xfId="709"/>
    <cellStyle name="Millares 60" xfId="710"/>
    <cellStyle name="Millares 60 2" xfId="711"/>
    <cellStyle name="Millares 60 2 2" xfId="712"/>
    <cellStyle name="Millares 60 3" xfId="713"/>
    <cellStyle name="Millares 61" xfId="714"/>
    <cellStyle name="Millares 61 2" xfId="715"/>
    <cellStyle name="Millares 61 2 2" xfId="716"/>
    <cellStyle name="Millares 61 3" xfId="717"/>
    <cellStyle name="Millares 62" xfId="718"/>
    <cellStyle name="Millares 62 2" xfId="719"/>
    <cellStyle name="Millares 62 2 2" xfId="720"/>
    <cellStyle name="Millares 62 3" xfId="721"/>
    <cellStyle name="Millares 63" xfId="722"/>
    <cellStyle name="Millares 63 2" xfId="723"/>
    <cellStyle name="Millares 63 2 2" xfId="724"/>
    <cellStyle name="Millares 63 3" xfId="725"/>
    <cellStyle name="Millares 64" xfId="726"/>
    <cellStyle name="Millares 64 2" xfId="727"/>
    <cellStyle name="Millares 64 2 2" xfId="728"/>
    <cellStyle name="Millares 64 3" xfId="729"/>
    <cellStyle name="Millares 65" xfId="730"/>
    <cellStyle name="Millares 65 2" xfId="731"/>
    <cellStyle name="Millares 65 2 2" xfId="732"/>
    <cellStyle name="Millares 65 3" xfId="733"/>
    <cellStyle name="Millares 66" xfId="734"/>
    <cellStyle name="Millares 66 2" xfId="735"/>
    <cellStyle name="Millares 66 2 2" xfId="736"/>
    <cellStyle name="Millares 66 3" xfId="737"/>
    <cellStyle name="Millares 67" xfId="738"/>
    <cellStyle name="Millares 67 2" xfId="739"/>
    <cellStyle name="Millares 67 2 2" xfId="740"/>
    <cellStyle name="Millares 67 3" xfId="741"/>
    <cellStyle name="Millares 68" xfId="742"/>
    <cellStyle name="Millares 68 2" xfId="743"/>
    <cellStyle name="Millares 68 2 2" xfId="744"/>
    <cellStyle name="Millares 68 3" xfId="745"/>
    <cellStyle name="Millares 69" xfId="746"/>
    <cellStyle name="Millares 69 2" xfId="747"/>
    <cellStyle name="Millares 69 2 2" xfId="748"/>
    <cellStyle name="Millares 69 3" xfId="749"/>
    <cellStyle name="Millares 7" xfId="750"/>
    <cellStyle name="Millares 7 2" xfId="751"/>
    <cellStyle name="Millares 70" xfId="752"/>
    <cellStyle name="Millares 70 2" xfId="753"/>
    <cellStyle name="Millares 70 2 2" xfId="754"/>
    <cellStyle name="Millares 70 3" xfId="755"/>
    <cellStyle name="Millares 71" xfId="756"/>
    <cellStyle name="Millares 71 2" xfId="757"/>
    <cellStyle name="Millares 71 2 2" xfId="758"/>
    <cellStyle name="Millares 71 3" xfId="759"/>
    <cellStyle name="Millares 72" xfId="760"/>
    <cellStyle name="Millares 72 2" xfId="761"/>
    <cellStyle name="Millares 72 2 2" xfId="762"/>
    <cellStyle name="Millares 72 3" xfId="763"/>
    <cellStyle name="Millares 73" xfId="764"/>
    <cellStyle name="Millares 73 2" xfId="765"/>
    <cellStyle name="Millares 73 2 2" xfId="766"/>
    <cellStyle name="Millares 73 3" xfId="767"/>
    <cellStyle name="Millares 74" xfId="768"/>
    <cellStyle name="Millares 74 2" xfId="769"/>
    <cellStyle name="Millares 74 2 2" xfId="770"/>
    <cellStyle name="Millares 74 3" xfId="771"/>
    <cellStyle name="Millares 75" xfId="772"/>
    <cellStyle name="Millares 75 2" xfId="773"/>
    <cellStyle name="Millares 75 2 2" xfId="774"/>
    <cellStyle name="Millares 75 3" xfId="775"/>
    <cellStyle name="Millares 76" xfId="776"/>
    <cellStyle name="Millares 76 2" xfId="777"/>
    <cellStyle name="Millares 76 2 2" xfId="778"/>
    <cellStyle name="Millares 76 3" xfId="779"/>
    <cellStyle name="Millares 77" xfId="780"/>
    <cellStyle name="Millares 77 2" xfId="781"/>
    <cellStyle name="Millares 77 2 2" xfId="782"/>
    <cellStyle name="Millares 77 3" xfId="783"/>
    <cellStyle name="Millares 78" xfId="784"/>
    <cellStyle name="Millares 78 2" xfId="785"/>
    <cellStyle name="Millares 78 2 2" xfId="786"/>
    <cellStyle name="Millares 78 3" xfId="787"/>
    <cellStyle name="Millares 79" xfId="788"/>
    <cellStyle name="Millares 79 2" xfId="789"/>
    <cellStyle name="Millares 79 2 2" xfId="790"/>
    <cellStyle name="Millares 79 3" xfId="791"/>
    <cellStyle name="Millares 8" xfId="792"/>
    <cellStyle name="Millares 8 2" xfId="793"/>
    <cellStyle name="Millares 8 2 2" xfId="794"/>
    <cellStyle name="Millares 8 3" xfId="795"/>
    <cellStyle name="Millares 8 3 2" xfId="796"/>
    <cellStyle name="Millares 8 4" xfId="797"/>
    <cellStyle name="Millares 80" xfId="798"/>
    <cellStyle name="Millares 80 2" xfId="799"/>
    <cellStyle name="Millares 80 2 2" xfId="800"/>
    <cellStyle name="Millares 80 3" xfId="801"/>
    <cellStyle name="Millares 81" xfId="802"/>
    <cellStyle name="Millares 81 2" xfId="803"/>
    <cellStyle name="Millares 81 2 2" xfId="804"/>
    <cellStyle name="Millares 81 3" xfId="805"/>
    <cellStyle name="Millares 82" xfId="806"/>
    <cellStyle name="Millares 82 2" xfId="807"/>
    <cellStyle name="Millares 82 2 2" xfId="808"/>
    <cellStyle name="Millares 82 3" xfId="809"/>
    <cellStyle name="Millares 83" xfId="810"/>
    <cellStyle name="Millares 83 2" xfId="811"/>
    <cellStyle name="Millares 83 2 2" xfId="812"/>
    <cellStyle name="Millares 83 3" xfId="813"/>
    <cellStyle name="Millares 84" xfId="814"/>
    <cellStyle name="Millares 84 2" xfId="815"/>
    <cellStyle name="Millares 84 2 2" xfId="816"/>
    <cellStyle name="Millares 84 3" xfId="817"/>
    <cellStyle name="Millares 85" xfId="818"/>
    <cellStyle name="Millares 85 2" xfId="819"/>
    <cellStyle name="Millares 85 2 2" xfId="820"/>
    <cellStyle name="Millares 85 3" xfId="821"/>
    <cellStyle name="Millares 86" xfId="822"/>
    <cellStyle name="Millares 86 2" xfId="823"/>
    <cellStyle name="Millares 86 2 2" xfId="824"/>
    <cellStyle name="Millares 86 3" xfId="825"/>
    <cellStyle name="Millares 87" xfId="826"/>
    <cellStyle name="Millares 87 2" xfId="827"/>
    <cellStyle name="Millares 87 2 2" xfId="828"/>
    <cellStyle name="Millares 87 3" xfId="829"/>
    <cellStyle name="Millares 88" xfId="830"/>
    <cellStyle name="Millares 88 2" xfId="831"/>
    <cellStyle name="Millares 88 2 2" xfId="832"/>
    <cellStyle name="Millares 88 3" xfId="833"/>
    <cellStyle name="Millares 89" xfId="834"/>
    <cellStyle name="Millares 89 2" xfId="835"/>
    <cellStyle name="Millares 89 2 2" xfId="836"/>
    <cellStyle name="Millares 89 3" xfId="837"/>
    <cellStyle name="Millares 9" xfId="838"/>
    <cellStyle name="Millares 9 10" xfId="839"/>
    <cellStyle name="Millares 9 10 2" xfId="840"/>
    <cellStyle name="Millares 9 10 2 2" xfId="841"/>
    <cellStyle name="Millares 9 10 3" xfId="842"/>
    <cellStyle name="Millares 9 11" xfId="843"/>
    <cellStyle name="Millares 9 11 2" xfId="844"/>
    <cellStyle name="Millares 9 12" xfId="845"/>
    <cellStyle name="Millares 9 12 2" xfId="846"/>
    <cellStyle name="Millares 9 13" xfId="847"/>
    <cellStyle name="Millares 9 13 2" xfId="848"/>
    <cellStyle name="Millares 9 14" xfId="849"/>
    <cellStyle name="Millares 9 14 2" xfId="850"/>
    <cellStyle name="Millares 9 15" xfId="851"/>
    <cellStyle name="Millares 9 15 2" xfId="852"/>
    <cellStyle name="Millares 9 16" xfId="853"/>
    <cellStyle name="Millares 9 16 2" xfId="854"/>
    <cellStyle name="Millares 9 17" xfId="855"/>
    <cellStyle name="Millares 9 17 2" xfId="856"/>
    <cellStyle name="Millares 9 18" xfId="857"/>
    <cellStyle name="Millares 9 18 2" xfId="858"/>
    <cellStyle name="Millares 9 19" xfId="859"/>
    <cellStyle name="Millares 9 19 2" xfId="860"/>
    <cellStyle name="Millares 9 2" xfId="861"/>
    <cellStyle name="Millares 9 2 2" xfId="862"/>
    <cellStyle name="Millares 9 20" xfId="863"/>
    <cellStyle name="Millares 9 20 2" xfId="864"/>
    <cellStyle name="Millares 9 21" xfId="865"/>
    <cellStyle name="Millares 9 21 2" xfId="866"/>
    <cellStyle name="Millares 9 22" xfId="867"/>
    <cellStyle name="Millares 9 22 2" xfId="868"/>
    <cellStyle name="Millares 9 23" xfId="869"/>
    <cellStyle name="Millares 9 23 2" xfId="870"/>
    <cellStyle name="Millares 9 24" xfId="871"/>
    <cellStyle name="Millares 9 24 2" xfId="872"/>
    <cellStyle name="Millares 9 25" xfId="873"/>
    <cellStyle name="Millares 9 25 2" xfId="874"/>
    <cellStyle name="Millares 9 26" xfId="875"/>
    <cellStyle name="Millares 9 26 2" xfId="876"/>
    <cellStyle name="Millares 9 27" xfId="877"/>
    <cellStyle name="Millares 9 27 2" xfId="878"/>
    <cellStyle name="Millares 9 28" xfId="879"/>
    <cellStyle name="Millares 9 28 2" xfId="880"/>
    <cellStyle name="Millares 9 29" xfId="881"/>
    <cellStyle name="Millares 9 29 2" xfId="882"/>
    <cellStyle name="Millares 9 3" xfId="883"/>
    <cellStyle name="Millares 9 3 2" xfId="884"/>
    <cellStyle name="Millares 9 30" xfId="885"/>
    <cellStyle name="Millares 9 30 2" xfId="886"/>
    <cellStyle name="Millares 9 31" xfId="887"/>
    <cellStyle name="Millares 9 31 2" xfId="888"/>
    <cellStyle name="Millares 9 32" xfId="889"/>
    <cellStyle name="Millares 9 4" xfId="890"/>
    <cellStyle name="Millares 9 4 2" xfId="891"/>
    <cellStyle name="Millares 9 5" xfId="892"/>
    <cellStyle name="Millares 9 5 2" xfId="893"/>
    <cellStyle name="Millares 9 6" xfId="894"/>
    <cellStyle name="Millares 9 6 2" xfId="895"/>
    <cellStyle name="Millares 9 7" xfId="896"/>
    <cellStyle name="Millares 9 7 2" xfId="897"/>
    <cellStyle name="Millares 9 8" xfId="898"/>
    <cellStyle name="Millares 9 8 2" xfId="899"/>
    <cellStyle name="Millares 9 9" xfId="900"/>
    <cellStyle name="Millares 9 9 2" xfId="901"/>
    <cellStyle name="Millares 90" xfId="902"/>
    <cellStyle name="Millares 90 2" xfId="903"/>
    <cellStyle name="Millares 90 2 2" xfId="904"/>
    <cellStyle name="Millares 90 3" xfId="905"/>
    <cellStyle name="Millares 91" xfId="906"/>
    <cellStyle name="Millares 91 2" xfId="907"/>
    <cellStyle name="Millares 91 2 2" xfId="908"/>
    <cellStyle name="Millares 91 3" xfId="909"/>
    <cellStyle name="Millares 92" xfId="910"/>
    <cellStyle name="Millares 92 2" xfId="911"/>
    <cellStyle name="Millares 92 2 2" xfId="912"/>
    <cellStyle name="Millares 92 3" xfId="913"/>
    <cellStyle name="Millares 93" xfId="914"/>
    <cellStyle name="Millares 93 2" xfId="915"/>
    <cellStyle name="Millares 93 2 2" xfId="916"/>
    <cellStyle name="Millares 93 3" xfId="917"/>
    <cellStyle name="Millares 94" xfId="918"/>
    <cellStyle name="Millares 94 2" xfId="919"/>
    <cellStyle name="Millares 94 2 2" xfId="920"/>
    <cellStyle name="Millares 94 3" xfId="921"/>
    <cellStyle name="Millares 95" xfId="922"/>
    <cellStyle name="Millares 95 2" xfId="923"/>
    <cellStyle name="Millares 95 2 2" xfId="924"/>
    <cellStyle name="Millares 95 3" xfId="925"/>
    <cellStyle name="Millares 96" xfId="926"/>
    <cellStyle name="Millares 96 2" xfId="927"/>
    <cellStyle name="Millares 96 2 2" xfId="928"/>
    <cellStyle name="Millares 96 3" xfId="929"/>
    <cellStyle name="Millares 97" xfId="930"/>
    <cellStyle name="Millares 97 2" xfId="931"/>
    <cellStyle name="Millares 97 2 2" xfId="932"/>
    <cellStyle name="Millares 97 3" xfId="933"/>
    <cellStyle name="Millares 98" xfId="934"/>
    <cellStyle name="Millares 98 2" xfId="935"/>
    <cellStyle name="Millares 98 2 2" xfId="936"/>
    <cellStyle name="Millares 98 3" xfId="937"/>
    <cellStyle name="Millares 99" xfId="938"/>
    <cellStyle name="Millares 99 2" xfId="939"/>
    <cellStyle name="Millares 99 2 2" xfId="940"/>
    <cellStyle name="Millares 99 3" xfId="941"/>
    <cellStyle name="Moneda 2" xfId="942"/>
    <cellStyle name="Moneda 3" xfId="943"/>
    <cellStyle name="Moneda 3 2" xfId="3"/>
    <cellStyle name="Moneda 4" xfId="944"/>
    <cellStyle name="Moneda 4 2" xfId="945"/>
    <cellStyle name="Moneda 5" xfId="946"/>
    <cellStyle name="Moneda 5 2" xfId="947"/>
    <cellStyle name="Moneda_Hoja4" xfId="4"/>
    <cellStyle name="Monetario" xfId="948"/>
    <cellStyle name="Monetario 2" xfId="949"/>
    <cellStyle name="Monetario0" xfId="950"/>
    <cellStyle name="Monetario0 2" xfId="951"/>
    <cellStyle name="Neutral 2" xfId="952"/>
    <cellStyle name="Normal" xfId="0" builtinId="0"/>
    <cellStyle name="Normal 10" xfId="953"/>
    <cellStyle name="Normal 11" xfId="954"/>
    <cellStyle name="Normal 11 2" xfId="955"/>
    <cellStyle name="Normal 12" xfId="956"/>
    <cellStyle name="Normal 12 2" xfId="957"/>
    <cellStyle name="Normal 13" xfId="958"/>
    <cellStyle name="Normal 148" xfId="959"/>
    <cellStyle name="Normal 18" xfId="960"/>
    <cellStyle name="Normal 18 2" xfId="961"/>
    <cellStyle name="Normal 2" xfId="962"/>
    <cellStyle name="Normal 2 2" xfId="963"/>
    <cellStyle name="Normal 2 2 2" xfId="964"/>
    <cellStyle name="Normal 2 2 2 2" xfId="965"/>
    <cellStyle name="Normal 2 2 3" xfId="966"/>
    <cellStyle name="Normal 2 3" xfId="967"/>
    <cellStyle name="Normal 2 3 2" xfId="968"/>
    <cellStyle name="Normal 2 4" xfId="969"/>
    <cellStyle name="Normal 2 4 2" xfId="970"/>
    <cellStyle name="Normal 2 5" xfId="971"/>
    <cellStyle name="Normal 2 6" xfId="972"/>
    <cellStyle name="Normal 27" xfId="973"/>
    <cellStyle name="Normal 27 2" xfId="974"/>
    <cellStyle name="Normal 3" xfId="975"/>
    <cellStyle name="Normal 3 2" xfId="1"/>
    <cellStyle name="Normal 3 2 2" xfId="976"/>
    <cellStyle name="Normal 3 3" xfId="977"/>
    <cellStyle name="Normal 3_HOJA DE CONSOLIDACION AL 31 JULIO 2012 - BALANCES GRUPO IFBAC" xfId="978"/>
    <cellStyle name="Normal 31" xfId="979"/>
    <cellStyle name="Normal 31 2" xfId="980"/>
    <cellStyle name="Normal 32" xfId="981"/>
    <cellStyle name="Normal 32 2" xfId="982"/>
    <cellStyle name="Normal 33" xfId="983"/>
    <cellStyle name="Normal 33 2" xfId="984"/>
    <cellStyle name="Normal 34" xfId="985"/>
    <cellStyle name="Normal 34 2" xfId="986"/>
    <cellStyle name="Normal 35" xfId="987"/>
    <cellStyle name="Normal 35 2" xfId="988"/>
    <cellStyle name="Normal 36" xfId="989"/>
    <cellStyle name="Normal 36 2" xfId="990"/>
    <cellStyle name="Normal 37" xfId="991"/>
    <cellStyle name="Normal 37 2" xfId="992"/>
    <cellStyle name="Normal 38" xfId="993"/>
    <cellStyle name="Normal 38 2" xfId="994"/>
    <cellStyle name="Normal 39" xfId="995"/>
    <cellStyle name="Normal 39 2" xfId="996"/>
    <cellStyle name="Normal 4" xfId="997"/>
    <cellStyle name="Normal 4 2" xfId="998"/>
    <cellStyle name="Normal 40" xfId="999"/>
    <cellStyle name="Normal 42" xfId="1000"/>
    <cellStyle name="Normal 42 2" xfId="1001"/>
    <cellStyle name="Normal 5" xfId="1002"/>
    <cellStyle name="Normal 5 2" xfId="1003"/>
    <cellStyle name="Normal 5 2 2" xfId="1004"/>
    <cellStyle name="Normal 5 3" xfId="1005"/>
    <cellStyle name="Normal 5 3 2" xfId="1006"/>
    <cellStyle name="Normal 5 4" xfId="1007"/>
    <cellStyle name="Normal 5 4 2" xfId="1008"/>
    <cellStyle name="Normal 5 5" xfId="1009"/>
    <cellStyle name="Normal 6" xfId="1010"/>
    <cellStyle name="Normal 6 2" xfId="1011"/>
    <cellStyle name="Normal 6 2 2" xfId="1012"/>
    <cellStyle name="Normal 7" xfId="1013"/>
    <cellStyle name="Normal 7 2" xfId="1014"/>
    <cellStyle name="Normal 8" xfId="1015"/>
    <cellStyle name="Normal 8 2" xfId="1016"/>
    <cellStyle name="Normal 8 3" xfId="1017"/>
    <cellStyle name="Normal 9" xfId="1018"/>
    <cellStyle name="Normal 9 2" xfId="1019"/>
    <cellStyle name="Normal_Estados de Resultado Banco 2001 2002 2003" xfId="2"/>
    <cellStyle name="Notas 2" xfId="1020"/>
    <cellStyle name="Notas 2 2" xfId="1021"/>
    <cellStyle name="Notas 2 2 2" xfId="1022"/>
    <cellStyle name="Notas 2 2 3" xfId="1023"/>
    <cellStyle name="Notas 2 3" xfId="1024"/>
    <cellStyle name="Notas 2 3 2" xfId="1025"/>
    <cellStyle name="Notas 2 3 3" xfId="1026"/>
    <cellStyle name="Notas 2 4" xfId="1027"/>
    <cellStyle name="Notas 2 4 2" xfId="1028"/>
    <cellStyle name="Notas 2 4 3" xfId="1029"/>
    <cellStyle name="Notas 2 5" xfId="1030"/>
    <cellStyle name="Notas 2 5 2" xfId="1031"/>
    <cellStyle name="Notas 2 5 3" xfId="1032"/>
    <cellStyle name="Note" xfId="1033"/>
    <cellStyle name="Note 2" xfId="1034"/>
    <cellStyle name="Note 2 2" xfId="1035"/>
    <cellStyle name="Note 2 3" xfId="1036"/>
    <cellStyle name="Note 3" xfId="1037"/>
    <cellStyle name="Note 3 2" xfId="1038"/>
    <cellStyle name="Note 3 3" xfId="1039"/>
    <cellStyle name="Note 4" xfId="1040"/>
    <cellStyle name="Note 4 2" xfId="1041"/>
    <cellStyle name="Note 4 3" xfId="1042"/>
    <cellStyle name="Note 5" xfId="1043"/>
    <cellStyle name="Note 5 2" xfId="1044"/>
    <cellStyle name="Note 5 3" xfId="1045"/>
    <cellStyle name="Output" xfId="1046"/>
    <cellStyle name="Output 2" xfId="1047"/>
    <cellStyle name="Output 2 2" xfId="1048"/>
    <cellStyle name="Output 2 3" xfId="1049"/>
    <cellStyle name="Output 3" xfId="1050"/>
    <cellStyle name="Output 3 2" xfId="1051"/>
    <cellStyle name="Output 3 3" xfId="1052"/>
    <cellStyle name="Output 4" xfId="1053"/>
    <cellStyle name="Output 4 2" xfId="1054"/>
    <cellStyle name="Output 4 3" xfId="1055"/>
    <cellStyle name="Output 5" xfId="1056"/>
    <cellStyle name="Output 5 2" xfId="1057"/>
    <cellStyle name="Output 5 3" xfId="1058"/>
    <cellStyle name="Percent 2" xfId="1059"/>
    <cellStyle name="Percent 2 2" xfId="1060"/>
    <cellStyle name="Percent 2 2 2" xfId="1061"/>
    <cellStyle name="Percent 2 3" xfId="1062"/>
    <cellStyle name="Porcentaje 2" xfId="1063"/>
    <cellStyle name="Porcentaje 2 2" xfId="1064"/>
    <cellStyle name="Porcentaje 2 2 2" xfId="1065"/>
    <cellStyle name="Porcentaje 2 3" xfId="1066"/>
    <cellStyle name="Porcentaje 3" xfId="1067"/>
    <cellStyle name="Porcentual 10 2" xfId="1068"/>
    <cellStyle name="Porcentual 10 2 2" xfId="1069"/>
    <cellStyle name="Porcentual 10 3" xfId="1070"/>
    <cellStyle name="Porcentual 10 3 2" xfId="1071"/>
    <cellStyle name="Porcentual 2" xfId="1072"/>
    <cellStyle name="Porcentual 2 2" xfId="1073"/>
    <cellStyle name="Porcentual 2 2 2" xfId="1074"/>
    <cellStyle name="Porcentual 2 2 2 2" xfId="1075"/>
    <cellStyle name="Porcentual 2 2 3" xfId="1076"/>
    <cellStyle name="Porcentual 2 3" xfId="1077"/>
    <cellStyle name="Porcentual 3 2" xfId="1078"/>
    <cellStyle name="Porcentual 41" xfId="1079"/>
    <cellStyle name="Porcentual 41 2" xfId="1080"/>
    <cellStyle name="Porcentual 41 2 2" xfId="1081"/>
    <cellStyle name="Porcentual 41 3" xfId="1082"/>
    <cellStyle name="Porcentual 41 3 2" xfId="1083"/>
    <cellStyle name="Porcentual 41 4" xfId="1084"/>
    <cellStyle name="Porcentual 42" xfId="1085"/>
    <cellStyle name="Porcentual 42 2" xfId="1086"/>
    <cellStyle name="Porcentual 42 2 2" xfId="1087"/>
    <cellStyle name="Porcentual 42 3" xfId="1088"/>
    <cellStyle name="Porcentual 43" xfId="1089"/>
    <cellStyle name="Porcentual 43 2" xfId="1090"/>
    <cellStyle name="Porcentual 43 2 2" xfId="1091"/>
    <cellStyle name="Porcentual 43 3" xfId="1092"/>
    <cellStyle name="Porcentual 44" xfId="1093"/>
    <cellStyle name="Porcentual 44 2" xfId="1094"/>
    <cellStyle name="Porcentual 44 2 2" xfId="1095"/>
    <cellStyle name="Porcentual 44 3" xfId="1096"/>
    <cellStyle name="Porcentual 45" xfId="1097"/>
    <cellStyle name="Punto" xfId="1098"/>
    <cellStyle name="Punto 2" xfId="1099"/>
    <cellStyle name="Punto0" xfId="1100"/>
    <cellStyle name="Punto0 2" xfId="1101"/>
    <cellStyle name="Salida 2" xfId="1102"/>
    <cellStyle name="Salida 2 2" xfId="1103"/>
    <cellStyle name="Salida 2 2 2" xfId="1104"/>
    <cellStyle name="Salida 2 2 3" xfId="1105"/>
    <cellStyle name="Salida 2 3" xfId="1106"/>
    <cellStyle name="Salida 2 3 2" xfId="1107"/>
    <cellStyle name="Salida 2 3 3" xfId="1108"/>
    <cellStyle name="Salida 2 4" xfId="1109"/>
    <cellStyle name="Salida 2 4 2" xfId="1110"/>
    <cellStyle name="Salida 2 4 3" xfId="1111"/>
    <cellStyle name="Salida 2 5" xfId="1112"/>
    <cellStyle name="Salida 2 5 2" xfId="1113"/>
    <cellStyle name="Salida 2 5 3" xfId="1114"/>
    <cellStyle name="Salida 3" xfId="1115"/>
    <cellStyle name="Salida 3 2" xfId="1116"/>
    <cellStyle name="Salida 3 3" xfId="1117"/>
    <cellStyle name="Salida 4" xfId="1118"/>
    <cellStyle name="Salida 4 2" xfId="1119"/>
    <cellStyle name="Salida 4 3" xfId="1120"/>
    <cellStyle name="Salida 5" xfId="1121"/>
    <cellStyle name="Salida 5 2" xfId="1122"/>
    <cellStyle name="Salida 5 3" xfId="1123"/>
    <cellStyle name="Salida 6" xfId="1124"/>
    <cellStyle name="Salida 6 2" xfId="1125"/>
    <cellStyle name="Salida 6 3" xfId="1126"/>
    <cellStyle name="Texto de advertencia 2" xfId="1127"/>
    <cellStyle name="Texto explicativo 2" xfId="1128"/>
    <cellStyle name="Title" xfId="1129"/>
    <cellStyle name="Título 1 2" xfId="1130"/>
    <cellStyle name="Título 2 2" xfId="1131"/>
    <cellStyle name="Título 3 2" xfId="1132"/>
    <cellStyle name="Título 4" xfId="1133"/>
    <cellStyle name="Total 2" xfId="1134"/>
    <cellStyle name="Total 2 2" xfId="1135"/>
    <cellStyle name="Total 2 2 2" xfId="1136"/>
    <cellStyle name="Total 2 2 3" xfId="1137"/>
    <cellStyle name="Total 2 3" xfId="1138"/>
    <cellStyle name="Total 2 3 2" xfId="1139"/>
    <cellStyle name="Total 2 3 3" xfId="1140"/>
    <cellStyle name="Total 2 4" xfId="1141"/>
    <cellStyle name="Total 2 4 2" xfId="1142"/>
    <cellStyle name="Total 2 4 3" xfId="1143"/>
    <cellStyle name="Total 2 5" xfId="1144"/>
    <cellStyle name="Total 2 5 2" xfId="1145"/>
    <cellStyle name="Total 2 5 3" xfId="1146"/>
    <cellStyle name="Total 3" xfId="1147"/>
    <cellStyle name="Total 3 2" xfId="1148"/>
    <cellStyle name="Total 3 3" xfId="1149"/>
    <cellStyle name="Total 4" xfId="1150"/>
    <cellStyle name="Total 4 2" xfId="1151"/>
    <cellStyle name="Total 4 3" xfId="1152"/>
    <cellStyle name="Total 5" xfId="1153"/>
    <cellStyle name="Total 5 2" xfId="1154"/>
    <cellStyle name="Total 5 3" xfId="1155"/>
    <cellStyle name="Total 6" xfId="1156"/>
    <cellStyle name="Total 6 2" xfId="1157"/>
    <cellStyle name="Total 6 3" xfId="1158"/>
    <cellStyle name="Warning Text" xfId="115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H59"/>
  <sheetViews>
    <sheetView tabSelected="1" zoomScaleNormal="100" workbookViewId="0">
      <selection activeCell="B43" sqref="A40:B43"/>
    </sheetView>
  </sheetViews>
  <sheetFormatPr baseColWidth="10" defaultColWidth="10" defaultRowHeight="15"/>
  <cols>
    <col min="1" max="1" width="2.875" style="1" customWidth="1"/>
    <col min="2" max="2" width="46.875" style="1" customWidth="1"/>
    <col min="3" max="3" width="2.375" style="1" customWidth="1"/>
    <col min="4" max="4" width="18.5" style="2" customWidth="1"/>
    <col min="5" max="5" width="6.625" style="1" customWidth="1"/>
    <col min="6" max="6" width="46.875" style="1" customWidth="1"/>
    <col min="7" max="7" width="2.375" style="1" customWidth="1"/>
    <col min="8" max="8" width="18.5" style="2" customWidth="1"/>
    <col min="9" max="16384" width="10" style="1"/>
  </cols>
  <sheetData>
    <row r="2" spans="2:8" ht="15.75">
      <c r="B2" s="77" t="s">
        <v>94</v>
      </c>
      <c r="C2" s="77"/>
      <c r="D2" s="77"/>
      <c r="E2" s="77"/>
      <c r="F2" s="77"/>
      <c r="G2" s="77"/>
      <c r="H2" s="77"/>
    </row>
    <row r="3" spans="2:8" ht="15.75">
      <c r="B3" s="77" t="s">
        <v>0</v>
      </c>
      <c r="C3" s="77"/>
      <c r="D3" s="77"/>
      <c r="E3" s="77"/>
      <c r="F3" s="77"/>
      <c r="G3" s="77"/>
      <c r="H3" s="77"/>
    </row>
    <row r="4" spans="2:8" ht="15.75">
      <c r="B4" s="77" t="s">
        <v>95</v>
      </c>
      <c r="C4" s="77"/>
      <c r="D4" s="77"/>
      <c r="E4" s="77"/>
      <c r="F4" s="77"/>
      <c r="G4" s="77"/>
      <c r="H4" s="77"/>
    </row>
    <row r="5" spans="2:8" ht="15.75">
      <c r="B5" s="78" t="s">
        <v>1</v>
      </c>
      <c r="C5" s="78"/>
      <c r="D5" s="78"/>
      <c r="E5" s="78"/>
      <c r="F5" s="78"/>
      <c r="G5" s="78"/>
      <c r="H5" s="78"/>
    </row>
    <row r="7" spans="2:8">
      <c r="B7" s="73" t="s">
        <v>2</v>
      </c>
      <c r="C7" s="73"/>
      <c r="D7" s="73"/>
      <c r="F7" s="73" t="s">
        <v>3</v>
      </c>
      <c r="G7" s="73"/>
      <c r="H7" s="73"/>
    </row>
    <row r="8" spans="2:8">
      <c r="B8" s="73"/>
      <c r="C8" s="73"/>
      <c r="D8" s="73"/>
    </row>
    <row r="9" spans="2:8">
      <c r="B9" s="3" t="s">
        <v>4</v>
      </c>
      <c r="D9" s="4"/>
      <c r="F9" s="3" t="s">
        <v>5</v>
      </c>
      <c r="G9" s="5"/>
      <c r="H9" s="6"/>
    </row>
    <row r="10" spans="2:8">
      <c r="B10" s="7" t="s">
        <v>6</v>
      </c>
      <c r="D10" s="4">
        <v>464789528.99000001</v>
      </c>
      <c r="F10" s="7" t="s">
        <v>7</v>
      </c>
      <c r="H10" s="4">
        <v>1295652716.98</v>
      </c>
    </row>
    <row r="11" spans="2:8">
      <c r="B11" s="7" t="s">
        <v>8</v>
      </c>
      <c r="D11" s="4">
        <v>75117571.599999994</v>
      </c>
      <c r="F11" s="7" t="s">
        <v>9</v>
      </c>
      <c r="H11" s="4">
        <v>140738863.31</v>
      </c>
    </row>
    <row r="12" spans="2:8">
      <c r="B12" s="7" t="s">
        <v>10</v>
      </c>
      <c r="D12" s="4">
        <v>1256961522.75</v>
      </c>
      <c r="F12" s="7" t="s">
        <v>11</v>
      </c>
      <c r="H12" s="4">
        <v>12574890.93</v>
      </c>
    </row>
    <row r="13" spans="2:8">
      <c r="B13" s="7" t="s">
        <v>12</v>
      </c>
      <c r="C13" s="8"/>
      <c r="D13" s="9">
        <f>SUM(D10:D12)</f>
        <v>1796868623.3400002</v>
      </c>
      <c r="F13" s="7" t="s">
        <v>13</v>
      </c>
      <c r="H13" s="4">
        <v>156043669.22999999</v>
      </c>
    </row>
    <row r="14" spans="2:8">
      <c r="B14" s="7"/>
      <c r="D14" s="4"/>
      <c r="F14" s="7" t="s">
        <v>14</v>
      </c>
      <c r="G14" s="10"/>
      <c r="H14" s="9">
        <f>SUM(H10:H13)</f>
        <v>1605010140.45</v>
      </c>
    </row>
    <row r="15" spans="2:8">
      <c r="B15" s="3" t="s">
        <v>15</v>
      </c>
      <c r="C15" s="11"/>
      <c r="D15" s="6"/>
      <c r="F15" s="7"/>
      <c r="G15" s="8"/>
      <c r="H15" s="4"/>
    </row>
    <row r="16" spans="2:8">
      <c r="B16" s="7" t="s">
        <v>16</v>
      </c>
      <c r="C16" s="8"/>
      <c r="D16" s="4">
        <v>2812340.6</v>
      </c>
      <c r="F16" s="3" t="s">
        <v>17</v>
      </c>
      <c r="G16" s="8"/>
      <c r="H16" s="4"/>
    </row>
    <row r="17" spans="2:8">
      <c r="B17" s="7" t="s">
        <v>18</v>
      </c>
      <c r="C17" s="8"/>
      <c r="D17" s="4">
        <v>259674.89</v>
      </c>
      <c r="F17" s="7" t="s">
        <v>19</v>
      </c>
      <c r="H17" s="4">
        <v>17585276.899999999</v>
      </c>
    </row>
    <row r="18" spans="2:8">
      <c r="B18" s="7" t="s">
        <v>20</v>
      </c>
      <c r="C18" s="8"/>
      <c r="D18" s="4">
        <v>9551919.8900000006</v>
      </c>
      <c r="F18" s="7" t="s">
        <v>21</v>
      </c>
      <c r="H18" s="4">
        <v>2137068.83</v>
      </c>
    </row>
    <row r="19" spans="2:8">
      <c r="B19" s="7" t="s">
        <v>22</v>
      </c>
      <c r="C19" s="8"/>
      <c r="D19" s="4">
        <v>13053225.76</v>
      </c>
      <c r="F19" s="7" t="s">
        <v>23</v>
      </c>
      <c r="H19" s="4">
        <v>1077434.06</v>
      </c>
    </row>
    <row r="20" spans="2:8">
      <c r="B20" s="7" t="s">
        <v>24</v>
      </c>
      <c r="C20" s="8"/>
      <c r="D20" s="9">
        <f>SUM(D16:D19)</f>
        <v>25677161.140000001</v>
      </c>
      <c r="F20" s="7" t="s">
        <v>25</v>
      </c>
      <c r="H20" s="4">
        <v>7346824.1600000001</v>
      </c>
    </row>
    <row r="21" spans="2:8">
      <c r="B21" s="7"/>
      <c r="D21" s="4"/>
      <c r="F21" s="7" t="s">
        <v>26</v>
      </c>
      <c r="H21" s="9">
        <f>SUM(H17:H20)</f>
        <v>28146603.949999996</v>
      </c>
    </row>
    <row r="22" spans="2:8">
      <c r="B22" s="7"/>
      <c r="C22" s="8"/>
      <c r="D22" s="4"/>
      <c r="F22" s="3"/>
      <c r="G22" s="5"/>
      <c r="H22" s="4"/>
    </row>
    <row r="23" spans="2:8">
      <c r="B23" s="3" t="s">
        <v>27</v>
      </c>
      <c r="C23" s="11"/>
      <c r="D23" s="6"/>
      <c r="F23" s="3" t="s">
        <v>28</v>
      </c>
      <c r="G23" s="5"/>
      <c r="H23" s="6">
        <f>H14+H21</f>
        <v>1633156744.4000001</v>
      </c>
    </row>
    <row r="24" spans="2:8">
      <c r="B24" s="7" t="s">
        <v>29</v>
      </c>
      <c r="C24" s="8"/>
      <c r="D24" s="4">
        <v>68552.86</v>
      </c>
      <c r="F24" s="7"/>
      <c r="H24" s="4"/>
    </row>
    <row r="25" spans="2:8">
      <c r="B25" s="7" t="s">
        <v>30</v>
      </c>
      <c r="C25" s="8"/>
      <c r="D25" s="4">
        <v>14034374.210000001</v>
      </c>
      <c r="F25" s="3" t="s">
        <v>31</v>
      </c>
      <c r="G25" s="5"/>
      <c r="H25" s="4"/>
    </row>
    <row r="26" spans="2:8">
      <c r="B26" s="7" t="s">
        <v>32</v>
      </c>
      <c r="C26" s="8"/>
      <c r="D26" s="4">
        <v>2989984.51</v>
      </c>
      <c r="F26" s="7" t="s">
        <v>33</v>
      </c>
      <c r="H26" s="4">
        <v>139000428</v>
      </c>
    </row>
    <row r="27" spans="2:8">
      <c r="B27" s="7" t="s">
        <v>34</v>
      </c>
      <c r="C27" s="8"/>
      <c r="D27" s="9">
        <f>SUM(D24:D26)</f>
        <v>17092911.579999998</v>
      </c>
      <c r="F27" s="7" t="s">
        <v>35</v>
      </c>
      <c r="H27" s="4">
        <v>25364631.065999996</v>
      </c>
    </row>
    <row r="28" spans="2:8">
      <c r="B28" s="7"/>
      <c r="C28" s="8"/>
      <c r="D28" s="4"/>
      <c r="F28" s="7" t="s">
        <v>36</v>
      </c>
      <c r="H28" s="4">
        <v>13629196.57</v>
      </c>
    </row>
    <row r="29" spans="2:8">
      <c r="B29" s="7"/>
      <c r="C29" s="8"/>
      <c r="D29" s="4"/>
      <c r="F29" s="7" t="s">
        <v>37</v>
      </c>
      <c r="H29" s="4">
        <v>16933769.874000005</v>
      </c>
    </row>
    <row r="30" spans="2:8">
      <c r="B30" s="7"/>
      <c r="C30" s="8"/>
      <c r="D30" s="4"/>
      <c r="F30" s="7" t="s">
        <v>38</v>
      </c>
      <c r="H30" s="4">
        <v>11354645.74</v>
      </c>
    </row>
    <row r="31" spans="2:8">
      <c r="B31" s="7"/>
      <c r="C31" s="8"/>
      <c r="D31" s="6"/>
      <c r="F31" s="7" t="s">
        <v>39</v>
      </c>
      <c r="H31" s="4">
        <v>35682.480000000003</v>
      </c>
    </row>
    <row r="32" spans="2:8">
      <c r="B32" s="7"/>
      <c r="D32" s="4"/>
      <c r="F32" s="3" t="s">
        <v>40</v>
      </c>
      <c r="H32" s="9">
        <f>SUM(H26:H31)</f>
        <v>206318353.72999999</v>
      </c>
    </row>
    <row r="33" spans="2:8">
      <c r="B33" s="7"/>
      <c r="D33" s="4"/>
      <c r="F33" s="3"/>
      <c r="H33" s="6"/>
    </row>
    <row r="34" spans="2:8" ht="15.75" thickBot="1">
      <c r="B34" s="12" t="s">
        <v>41</v>
      </c>
      <c r="C34" s="11"/>
      <c r="D34" s="13">
        <f>D13+D20+D27</f>
        <v>1839638696.0600002</v>
      </c>
      <c r="E34" s="5"/>
      <c r="F34" s="12" t="s">
        <v>42</v>
      </c>
      <c r="G34" s="11"/>
      <c r="H34" s="13">
        <f>H23+H32</f>
        <v>1839475098.1300001</v>
      </c>
    </row>
    <row r="35" spans="2:8" ht="15.75" thickTop="1">
      <c r="B35" s="7"/>
      <c r="C35" s="11"/>
      <c r="D35" s="6"/>
      <c r="E35" s="5"/>
      <c r="F35" s="3"/>
      <c r="H35" s="4"/>
    </row>
    <row r="36" spans="2:8">
      <c r="B36" s="14" t="s">
        <v>43</v>
      </c>
      <c r="C36" s="8"/>
      <c r="D36" s="4"/>
      <c r="F36" s="3" t="s">
        <v>44</v>
      </c>
      <c r="H36" s="4"/>
    </row>
    <row r="37" spans="2:8">
      <c r="B37" s="15" t="s">
        <v>45</v>
      </c>
      <c r="C37" s="8"/>
      <c r="D37" s="4">
        <v>1748964.09</v>
      </c>
      <c r="F37" s="7" t="s">
        <v>46</v>
      </c>
      <c r="H37" s="4">
        <v>1095653.8899999999</v>
      </c>
    </row>
    <row r="38" spans="2:8">
      <c r="B38" s="15" t="s">
        <v>47</v>
      </c>
      <c r="C38" s="8"/>
      <c r="D38" s="4">
        <v>47115943.530000001</v>
      </c>
      <c r="F38" s="7" t="s">
        <v>48</v>
      </c>
      <c r="H38" s="4">
        <v>47932851.659999996</v>
      </c>
    </row>
    <row r="39" spans="2:8">
      <c r="B39" s="15" t="s">
        <v>49</v>
      </c>
      <c r="C39" s="8"/>
      <c r="D39" s="9">
        <f>SUM(D37:D38)</f>
        <v>48864907.620000005</v>
      </c>
      <c r="F39" s="7" t="s">
        <v>50</v>
      </c>
      <c r="H39" s="9">
        <f>SUM(H37:H38)</f>
        <v>49028505.549999997</v>
      </c>
    </row>
    <row r="40" spans="2:8">
      <c r="B40" s="7"/>
      <c r="C40" s="11"/>
      <c r="D40" s="6"/>
      <c r="E40" s="5"/>
      <c r="F40" s="3"/>
      <c r="H40" s="4"/>
    </row>
    <row r="41" spans="2:8" ht="15.75" thickBot="1">
      <c r="B41" s="3" t="s">
        <v>51</v>
      </c>
      <c r="C41" s="5"/>
      <c r="D41" s="13">
        <f>D34+D39</f>
        <v>1888503603.6800003</v>
      </c>
      <c r="F41" s="3" t="s">
        <v>52</v>
      </c>
      <c r="G41" s="5"/>
      <c r="H41" s="13">
        <f>H34+H39</f>
        <v>1888503603.6800001</v>
      </c>
    </row>
    <row r="42" spans="2:8" ht="15.75" thickTop="1">
      <c r="D42" s="4"/>
      <c r="H42" s="4"/>
    </row>
    <row r="43" spans="2:8">
      <c r="D43" s="4"/>
    </row>
    <row r="44" spans="2:8">
      <c r="B44" s="74"/>
      <c r="C44" s="74"/>
      <c r="D44" s="74"/>
      <c r="E44" s="74"/>
      <c r="F44" s="74"/>
      <c r="G44" s="74"/>
      <c r="H44" s="74"/>
    </row>
    <row r="45" spans="2:8">
      <c r="B45" s="74"/>
      <c r="C45" s="74"/>
      <c r="D45" s="74"/>
      <c r="E45" s="74"/>
      <c r="F45" s="74"/>
      <c r="G45" s="74"/>
      <c r="H45" s="74"/>
    </row>
    <row r="46" spans="2:8">
      <c r="B46" s="16"/>
      <c r="C46" s="17"/>
      <c r="D46" s="18"/>
      <c r="E46" s="17"/>
    </row>
    <row r="47" spans="2:8">
      <c r="B47" s="16"/>
      <c r="C47" s="17"/>
      <c r="D47" s="18"/>
      <c r="E47" s="17"/>
    </row>
    <row r="48" spans="2:8">
      <c r="B48" s="19"/>
      <c r="C48" s="19"/>
      <c r="D48" s="20"/>
      <c r="E48" s="19"/>
      <c r="F48" s="19"/>
      <c r="G48" s="21"/>
      <c r="H48" s="22"/>
    </row>
    <row r="49" spans="2:8">
      <c r="B49" s="16" t="s">
        <v>53</v>
      </c>
      <c r="C49" s="16"/>
      <c r="D49" s="23"/>
      <c r="E49" s="16"/>
      <c r="F49" s="75" t="s">
        <v>54</v>
      </c>
      <c r="G49" s="75"/>
      <c r="H49" s="75"/>
    </row>
    <row r="50" spans="2:8">
      <c r="B50" s="24" t="s">
        <v>55</v>
      </c>
      <c r="C50" s="16"/>
      <c r="D50" s="23"/>
      <c r="E50" s="16"/>
      <c r="F50" s="76" t="s">
        <v>56</v>
      </c>
      <c r="G50" s="76"/>
      <c r="H50" s="76"/>
    </row>
    <row r="51" spans="2:8">
      <c r="B51" s="17"/>
      <c r="C51" s="17"/>
      <c r="D51" s="18"/>
      <c r="E51" s="16"/>
      <c r="F51" s="16"/>
      <c r="G51" s="24"/>
      <c r="H51" s="25"/>
    </row>
    <row r="52" spans="2:8">
      <c r="B52" s="17"/>
      <c r="C52" s="17"/>
      <c r="D52" s="18"/>
      <c r="E52" s="17"/>
      <c r="F52" s="17"/>
      <c r="G52" s="17"/>
      <c r="H52" s="18"/>
    </row>
    <row r="53" spans="2:8">
      <c r="B53" s="17"/>
      <c r="C53" s="17"/>
      <c r="D53" s="18"/>
      <c r="E53" s="17"/>
      <c r="F53" s="17"/>
      <c r="G53" s="17"/>
      <c r="H53" s="18"/>
    </row>
    <row r="54" spans="2:8">
      <c r="B54" s="71" t="s">
        <v>57</v>
      </c>
      <c r="C54" s="71"/>
      <c r="D54" s="71"/>
      <c r="E54" s="71"/>
      <c r="F54" s="71"/>
      <c r="G54" s="71"/>
      <c r="H54" s="71"/>
    </row>
    <row r="55" spans="2:8">
      <c r="B55" s="72" t="s">
        <v>58</v>
      </c>
      <c r="C55" s="72"/>
      <c r="D55" s="72"/>
      <c r="E55" s="72"/>
      <c r="F55" s="72"/>
      <c r="G55" s="72"/>
      <c r="H55" s="72"/>
    </row>
    <row r="56" spans="2:8">
      <c r="B56" s="17"/>
      <c r="C56" s="17"/>
      <c r="D56" s="18"/>
      <c r="E56" s="17"/>
      <c r="F56" s="17"/>
      <c r="G56" s="17"/>
      <c r="H56" s="18"/>
    </row>
    <row r="57" spans="2:8">
      <c r="B57" s="17"/>
      <c r="C57" s="17"/>
      <c r="D57" s="18"/>
      <c r="E57" s="17"/>
      <c r="F57" s="17"/>
      <c r="G57" s="17"/>
      <c r="H57" s="18"/>
    </row>
    <row r="58" spans="2:8">
      <c r="B58" s="17"/>
      <c r="C58" s="17"/>
      <c r="D58" s="18"/>
      <c r="E58" s="17"/>
      <c r="F58" s="17"/>
      <c r="G58" s="17"/>
      <c r="H58" s="18"/>
    </row>
    <row r="59" spans="2:8">
      <c r="B59" s="17"/>
      <c r="C59" s="17"/>
      <c r="D59" s="18"/>
      <c r="E59" s="17"/>
      <c r="F59" s="17"/>
      <c r="G59" s="17"/>
      <c r="H59" s="18"/>
    </row>
  </sheetData>
  <mergeCells count="13">
    <mergeCell ref="B2:H2"/>
    <mergeCell ref="B3:H3"/>
    <mergeCell ref="B4:H4"/>
    <mergeCell ref="B5:H5"/>
    <mergeCell ref="B7:D7"/>
    <mergeCell ref="F7:H7"/>
    <mergeCell ref="B54:H54"/>
    <mergeCell ref="B55:H55"/>
    <mergeCell ref="B8:D8"/>
    <mergeCell ref="B44:H44"/>
    <mergeCell ref="B45:H45"/>
    <mergeCell ref="F49:H49"/>
    <mergeCell ref="F50:H50"/>
  </mergeCells>
  <conditionalFormatting sqref="D6:D1048576 H6:H48">
    <cfRule type="cellIs" dxfId="5" priority="5" stopIfTrue="1" operator="lessThan">
      <formula>0</formula>
    </cfRule>
    <cfRule type="cellIs" dxfId="4" priority="6" stopIfTrue="1" operator="equal">
      <formula>"Colocar signo"</formula>
    </cfRule>
  </conditionalFormatting>
  <conditionalFormatting sqref="H51:H1048576">
    <cfRule type="cellIs" dxfId="3" priority="3" stopIfTrue="1" operator="lessThan">
      <formula>0</formula>
    </cfRule>
    <cfRule type="cellIs" dxfId="2" priority="4" stopIfTrue="1" operator="equal">
      <formula>"Colocar signo"</formula>
    </cfRule>
  </conditionalFormatting>
  <conditionalFormatting sqref="D2:D5 H2:H5">
    <cfRule type="cellIs" dxfId="1" priority="1" stopIfTrue="1" operator="lessThan">
      <formula>0</formula>
    </cfRule>
    <cfRule type="cellIs" dxfId="0" priority="2" stopIfTrue="1" operator="equal">
      <formula>"Colocar signo"</formula>
    </cfRule>
  </conditionalFormatting>
  <printOptions horizontalCentered="1"/>
  <pageMargins left="0.74803149606299213" right="0.74803149606299213" top="0.39370078740157483" bottom="0.23622047244094491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69"/>
  <sheetViews>
    <sheetView topLeftCell="A31" zoomScaleNormal="100" workbookViewId="0">
      <selection activeCell="G40" sqref="G1:G1048576"/>
    </sheetView>
  </sheetViews>
  <sheetFormatPr baseColWidth="10" defaultColWidth="10" defaultRowHeight="15"/>
  <cols>
    <col min="1" max="1" width="4.625" style="26" customWidth="1"/>
    <col min="2" max="2" width="50.125" style="26" customWidth="1"/>
    <col min="3" max="3" width="17.625" style="26" customWidth="1"/>
    <col min="4" max="4" width="2.375" style="26" customWidth="1"/>
    <col min="5" max="5" width="17" style="49" customWidth="1"/>
    <col min="6" max="6" width="12.625" style="26" bestFit="1" customWidth="1"/>
    <col min="7" max="16384" width="10" style="26"/>
  </cols>
  <sheetData>
    <row r="2" spans="2:5" ht="15.75">
      <c r="B2" s="78" t="s">
        <v>94</v>
      </c>
      <c r="C2" s="78"/>
      <c r="D2" s="78"/>
      <c r="E2" s="78"/>
    </row>
    <row r="3" spans="2:5" ht="15.75">
      <c r="B3" s="78" t="s">
        <v>59</v>
      </c>
      <c r="C3" s="78"/>
      <c r="D3" s="78"/>
      <c r="E3" s="78"/>
    </row>
    <row r="4" spans="2:5" ht="15.75">
      <c r="B4" s="78" t="s">
        <v>96</v>
      </c>
      <c r="C4" s="78"/>
      <c r="D4" s="78"/>
      <c r="E4" s="78"/>
    </row>
    <row r="5" spans="2:5" ht="15.75">
      <c r="B5" s="78" t="s">
        <v>1</v>
      </c>
      <c r="C5" s="78"/>
      <c r="D5" s="78"/>
      <c r="E5" s="78"/>
    </row>
    <row r="6" spans="2:5" ht="13.5">
      <c r="B6" s="27"/>
      <c r="C6" s="27"/>
      <c r="D6" s="27"/>
      <c r="E6" s="28"/>
    </row>
    <row r="7" spans="2:5" ht="14.25" thickBot="1">
      <c r="B7" s="27"/>
      <c r="C7" s="27"/>
      <c r="D7" s="27"/>
      <c r="E7" s="29"/>
    </row>
    <row r="8" spans="2:5" ht="15.75" thickBot="1">
      <c r="B8" s="30" t="s">
        <v>60</v>
      </c>
      <c r="C8" s="27"/>
      <c r="D8" s="31"/>
      <c r="E8" s="32">
        <f>SUM(E9:E16)</f>
        <v>157677337.01999998</v>
      </c>
    </row>
    <row r="9" spans="2:5">
      <c r="B9" s="33" t="s">
        <v>61</v>
      </c>
      <c r="C9" s="34"/>
      <c r="D9" s="35"/>
      <c r="E9" s="36">
        <v>134670004.31999999</v>
      </c>
    </row>
    <row r="10" spans="2:5">
      <c r="B10" s="33" t="s">
        <v>62</v>
      </c>
      <c r="C10" s="27"/>
      <c r="D10" s="35"/>
      <c r="E10" s="36">
        <v>12152929.219999999</v>
      </c>
    </row>
    <row r="11" spans="2:5">
      <c r="B11" s="33" t="s">
        <v>63</v>
      </c>
      <c r="C11" s="27"/>
      <c r="D11" s="35"/>
      <c r="E11" s="36">
        <v>1400402.71</v>
      </c>
    </row>
    <row r="12" spans="2:5" hidden="1">
      <c r="B12" s="33" t="s">
        <v>64</v>
      </c>
      <c r="C12" s="27"/>
      <c r="D12" s="35"/>
      <c r="E12" s="36">
        <v>0</v>
      </c>
    </row>
    <row r="13" spans="2:5">
      <c r="B13" s="33" t="s">
        <v>65</v>
      </c>
      <c r="C13" s="27"/>
      <c r="D13" s="35"/>
      <c r="E13" s="36">
        <v>1568.35</v>
      </c>
    </row>
    <row r="14" spans="2:5">
      <c r="B14" s="33" t="s">
        <v>66</v>
      </c>
      <c r="C14" s="27"/>
      <c r="D14" s="35"/>
      <c r="E14" s="36">
        <v>223086.31</v>
      </c>
    </row>
    <row r="15" spans="2:5">
      <c r="B15" s="33" t="s">
        <v>67</v>
      </c>
      <c r="C15" s="27"/>
      <c r="D15" s="35"/>
      <c r="E15" s="36">
        <v>2139270.2200000002</v>
      </c>
    </row>
    <row r="16" spans="2:5">
      <c r="B16" s="33" t="s">
        <v>68</v>
      </c>
      <c r="C16" s="27"/>
      <c r="D16" s="35"/>
      <c r="E16" s="36">
        <v>7090075.8900000006</v>
      </c>
    </row>
    <row r="17" spans="2:6">
      <c r="B17" s="38"/>
      <c r="C17" s="27"/>
      <c r="D17" s="35"/>
      <c r="E17" s="36"/>
    </row>
    <row r="18" spans="2:6" ht="14.25" thickBot="1">
      <c r="B18" s="39" t="s">
        <v>69</v>
      </c>
      <c r="C18" s="27"/>
      <c r="D18" s="35"/>
      <c r="E18" s="40"/>
    </row>
    <row r="19" spans="2:6" ht="15.75" thickBot="1">
      <c r="B19" s="30" t="s">
        <v>70</v>
      </c>
      <c r="C19" s="27"/>
      <c r="D19" s="31"/>
      <c r="E19" s="32">
        <f>SUM(E20:E25)</f>
        <v>39129171.829999998</v>
      </c>
    </row>
    <row r="20" spans="2:6">
      <c r="B20" s="33" t="s">
        <v>71</v>
      </c>
      <c r="C20" s="27"/>
      <c r="D20" s="35"/>
      <c r="E20" s="36">
        <v>25060559.899999999</v>
      </c>
    </row>
    <row r="21" spans="2:6">
      <c r="B21" s="33" t="s">
        <v>72</v>
      </c>
      <c r="C21" s="27"/>
      <c r="D21" s="35"/>
      <c r="E21" s="36">
        <v>4483140.7699999996</v>
      </c>
    </row>
    <row r="22" spans="2:6">
      <c r="B22" s="33" t="s">
        <v>73</v>
      </c>
      <c r="C22" s="27"/>
      <c r="D22" s="35"/>
      <c r="E22" s="36">
        <v>7814830.7699999996</v>
      </c>
    </row>
    <row r="23" spans="2:6" hidden="1">
      <c r="B23" s="33" t="s">
        <v>74</v>
      </c>
      <c r="C23" s="27"/>
      <c r="D23" s="35"/>
      <c r="E23" s="36">
        <v>0</v>
      </c>
    </row>
    <row r="24" spans="2:6">
      <c r="B24" s="33" t="s">
        <v>75</v>
      </c>
      <c r="C24" s="27"/>
      <c r="D24" s="35"/>
      <c r="E24" s="36">
        <v>462077.17</v>
      </c>
    </row>
    <row r="25" spans="2:6">
      <c r="B25" s="33" t="s">
        <v>76</v>
      </c>
      <c r="C25" s="27"/>
      <c r="D25" s="35"/>
      <c r="E25" s="36">
        <v>1308563.22</v>
      </c>
    </row>
    <row r="26" spans="2:6" ht="13.5">
      <c r="B26" s="27"/>
      <c r="C26" s="27"/>
      <c r="D26" s="35"/>
      <c r="E26" s="40"/>
    </row>
    <row r="27" spans="2:6">
      <c r="B27" s="41" t="s">
        <v>77</v>
      </c>
      <c r="C27" s="27"/>
      <c r="D27" s="31"/>
      <c r="E27" s="36">
        <v>33578289.530000001</v>
      </c>
    </row>
    <row r="28" spans="2:6">
      <c r="B28" s="33"/>
      <c r="C28" s="27"/>
      <c r="D28" s="35"/>
      <c r="E28" s="40"/>
    </row>
    <row r="29" spans="2:6" ht="15.75" thickBot="1">
      <c r="B29" s="30" t="s">
        <v>78</v>
      </c>
      <c r="C29" s="27"/>
      <c r="D29" s="31"/>
      <c r="E29" s="42">
        <f>E8-E19-E27</f>
        <v>84969875.659999982</v>
      </c>
      <c r="F29" s="43"/>
    </row>
    <row r="30" spans="2:6">
      <c r="B30" s="33"/>
      <c r="C30" s="27"/>
      <c r="D30" s="35"/>
      <c r="E30" s="40"/>
    </row>
    <row r="31" spans="2:6" ht="15.75" thickBot="1">
      <c r="B31" s="30" t="s">
        <v>79</v>
      </c>
      <c r="C31" s="27"/>
      <c r="D31" s="31"/>
      <c r="E31" s="42">
        <f>SUM(E32:E34)</f>
        <v>57576596.880000003</v>
      </c>
    </row>
    <row r="32" spans="2:6">
      <c r="B32" s="33" t="s">
        <v>80</v>
      </c>
      <c r="C32" s="27"/>
      <c r="D32" s="35"/>
      <c r="E32" s="36">
        <v>28504632.73</v>
      </c>
    </row>
    <row r="33" spans="2:6">
      <c r="B33" s="33" t="s">
        <v>81</v>
      </c>
      <c r="C33" s="27"/>
      <c r="D33" s="35"/>
      <c r="E33" s="36">
        <v>26040890.27</v>
      </c>
    </row>
    <row r="34" spans="2:6">
      <c r="B34" s="33" t="s">
        <v>82</v>
      </c>
      <c r="C34" s="27"/>
      <c r="D34" s="35"/>
      <c r="E34" s="36">
        <v>3031073.88</v>
      </c>
    </row>
    <row r="35" spans="2:6">
      <c r="B35" s="34"/>
      <c r="C35" s="34"/>
      <c r="D35" s="44"/>
      <c r="E35" s="45"/>
    </row>
    <row r="36" spans="2:6">
      <c r="B36" s="30" t="s">
        <v>83</v>
      </c>
      <c r="C36" s="27"/>
      <c r="D36" s="31"/>
      <c r="E36" s="46">
        <f>E29-E31</f>
        <v>27393278.779999979</v>
      </c>
    </row>
    <row r="37" spans="2:6">
      <c r="B37" s="47"/>
      <c r="C37" s="27"/>
      <c r="D37" s="35"/>
      <c r="E37" s="46"/>
    </row>
    <row r="38" spans="2:6" ht="15.75" thickBot="1">
      <c r="B38" s="30" t="s">
        <v>84</v>
      </c>
      <c r="C38" s="27"/>
      <c r="D38" s="31"/>
      <c r="E38" s="42">
        <f>E39-E40</f>
        <v>-274160.12000000011</v>
      </c>
    </row>
    <row r="39" spans="2:6">
      <c r="B39" s="48" t="s">
        <v>85</v>
      </c>
      <c r="C39" s="27"/>
      <c r="D39" s="35"/>
      <c r="E39" s="36">
        <v>3516004.1399999997</v>
      </c>
      <c r="F39" s="49"/>
    </row>
    <row r="40" spans="2:6">
      <c r="B40" s="48" t="s">
        <v>86</v>
      </c>
      <c r="C40" s="27"/>
      <c r="D40" s="35"/>
      <c r="E40" s="36">
        <v>3790164.26</v>
      </c>
      <c r="F40" s="50"/>
    </row>
    <row r="41" spans="2:6" ht="14.25">
      <c r="B41" s="51"/>
      <c r="C41" s="27"/>
      <c r="D41" s="35"/>
      <c r="E41" s="52"/>
      <c r="F41" s="37"/>
    </row>
    <row r="42" spans="2:6">
      <c r="B42" s="30" t="s">
        <v>87</v>
      </c>
      <c r="C42" s="27"/>
      <c r="D42" s="35"/>
      <c r="E42" s="46">
        <f>E36+E38</f>
        <v>27119118.659999978</v>
      </c>
    </row>
    <row r="43" spans="2:6">
      <c r="B43" s="30"/>
      <c r="C43" s="27"/>
      <c r="D43" s="35"/>
      <c r="E43" s="46"/>
    </row>
    <row r="44" spans="2:6" s="56" customFormat="1">
      <c r="B44" s="53" t="s">
        <v>88</v>
      </c>
      <c r="C44" s="27"/>
      <c r="D44" s="54"/>
      <c r="E44" s="55">
        <v>-2712040.4659999958</v>
      </c>
    </row>
    <row r="45" spans="2:6" s="56" customFormat="1">
      <c r="B45" s="53"/>
      <c r="C45" s="27"/>
      <c r="D45" s="54"/>
      <c r="E45" s="55"/>
    </row>
    <row r="46" spans="2:6" s="56" customFormat="1">
      <c r="B46" s="53" t="s">
        <v>38</v>
      </c>
      <c r="C46" s="27"/>
      <c r="D46" s="54"/>
      <c r="E46" s="55">
        <v>-280819.01999999955</v>
      </c>
    </row>
    <row r="47" spans="2:6">
      <c r="B47" s="57"/>
      <c r="C47" s="27"/>
      <c r="D47" s="31"/>
      <c r="E47" s="46"/>
    </row>
    <row r="48" spans="2:6">
      <c r="B48" s="30" t="s">
        <v>89</v>
      </c>
      <c r="C48" s="27"/>
      <c r="D48" s="35"/>
      <c r="E48" s="46">
        <f>E42+E44+E46</f>
        <v>24126259.173999984</v>
      </c>
    </row>
    <row r="49" spans="2:5">
      <c r="B49" s="47"/>
      <c r="C49" s="27"/>
      <c r="D49" s="35"/>
      <c r="E49" s="40"/>
    </row>
    <row r="50" spans="2:5" s="56" customFormat="1">
      <c r="B50" s="53" t="s">
        <v>90</v>
      </c>
      <c r="C50" s="27"/>
      <c r="D50" s="54"/>
      <c r="E50" s="45">
        <v>-7073980.5800000001</v>
      </c>
    </row>
    <row r="51" spans="2:5" s="56" customFormat="1" ht="15.75" thickBot="1">
      <c r="B51" s="53" t="s">
        <v>91</v>
      </c>
      <c r="C51" s="27"/>
      <c r="D51" s="54"/>
      <c r="E51" s="58">
        <v>-118508.72</v>
      </c>
    </row>
    <row r="52" spans="2:5">
      <c r="B52" s="47"/>
      <c r="C52" s="27"/>
      <c r="D52" s="35"/>
      <c r="E52" s="40"/>
    </row>
    <row r="53" spans="2:5" ht="15.75" thickBot="1">
      <c r="B53" s="57" t="s">
        <v>92</v>
      </c>
      <c r="C53" s="59"/>
      <c r="D53" s="31"/>
      <c r="E53" s="42">
        <f>E48+E50+E51</f>
        <v>16933769.873999983</v>
      </c>
    </row>
    <row r="54" spans="2:5" ht="13.5">
      <c r="B54" s="27"/>
      <c r="C54" s="27"/>
      <c r="D54" s="27"/>
      <c r="E54" s="29"/>
    </row>
    <row r="55" spans="2:5">
      <c r="B55" s="27"/>
      <c r="C55" s="27"/>
      <c r="D55" s="27"/>
    </row>
    <row r="56" spans="2:5" ht="13.5">
      <c r="B56" s="27"/>
      <c r="C56" s="27"/>
      <c r="D56" s="27"/>
      <c r="E56" s="60"/>
    </row>
    <row r="57" spans="2:5">
      <c r="B57" s="61"/>
      <c r="C57" s="33"/>
      <c r="D57" s="33"/>
      <c r="E57" s="62"/>
    </row>
    <row r="58" spans="2:5">
      <c r="B58" s="61"/>
      <c r="C58" s="33"/>
      <c r="D58" s="33"/>
      <c r="E58" s="63"/>
    </row>
    <row r="59" spans="2:5">
      <c r="B59" s="64" t="s">
        <v>53</v>
      </c>
      <c r="C59" s="80" t="s">
        <v>54</v>
      </c>
      <c r="D59" s="80"/>
      <c r="E59" s="80"/>
    </row>
    <row r="60" spans="2:5">
      <c r="B60" s="65" t="s">
        <v>93</v>
      </c>
      <c r="C60" s="81" t="s">
        <v>56</v>
      </c>
      <c r="D60" s="81"/>
      <c r="E60" s="81"/>
    </row>
    <row r="61" spans="2:5">
      <c r="B61" s="30"/>
      <c r="C61" s="48"/>
      <c r="D61" s="48"/>
      <c r="E61" s="18"/>
    </row>
    <row r="62" spans="2:5">
      <c r="B62" s="66"/>
      <c r="C62" s="66"/>
      <c r="D62" s="67"/>
      <c r="E62" s="68"/>
    </row>
    <row r="63" spans="2:5">
      <c r="B63" s="67"/>
      <c r="C63" s="67"/>
      <c r="D63" s="67"/>
      <c r="E63" s="68"/>
    </row>
    <row r="64" spans="2:5">
      <c r="B64" s="67"/>
      <c r="C64" s="67"/>
      <c r="D64" s="67"/>
      <c r="E64" s="68"/>
    </row>
    <row r="65" spans="2:5">
      <c r="B65" s="79"/>
      <c r="C65" s="79"/>
      <c r="D65" s="67"/>
      <c r="E65" s="68"/>
    </row>
    <row r="66" spans="2:5">
      <c r="B66" s="80" t="s">
        <v>57</v>
      </c>
      <c r="C66" s="80"/>
      <c r="D66" s="80"/>
      <c r="E66" s="80"/>
    </row>
    <row r="67" spans="2:5">
      <c r="B67" s="81" t="s">
        <v>58</v>
      </c>
      <c r="C67" s="81"/>
      <c r="D67" s="81"/>
      <c r="E67" s="81"/>
    </row>
    <row r="68" spans="2:5">
      <c r="B68" s="69"/>
      <c r="C68" s="69"/>
      <c r="D68" s="69"/>
      <c r="E68" s="70"/>
    </row>
    <row r="69" spans="2:5">
      <c r="B69" s="69"/>
      <c r="C69" s="69"/>
      <c r="D69" s="69"/>
      <c r="E69" s="70"/>
    </row>
  </sheetData>
  <mergeCells count="9">
    <mergeCell ref="B65:C65"/>
    <mergeCell ref="B66:E66"/>
    <mergeCell ref="B67:E67"/>
    <mergeCell ref="B2:E2"/>
    <mergeCell ref="B3:E3"/>
    <mergeCell ref="B4:E4"/>
    <mergeCell ref="B5:E5"/>
    <mergeCell ref="C59:E59"/>
    <mergeCell ref="C60:E60"/>
  </mergeCells>
  <printOptions horizontalCentered="1"/>
  <pageMargins left="0.93" right="0.81" top="0.68" bottom="0.45" header="0" footer="0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 G</vt:lpstr>
      <vt:lpstr>ESTADO R</vt:lpstr>
      <vt:lpstr>'BAL G'!Área_de_impresión</vt:lpstr>
      <vt:lpstr>'ESTADO R'!Área_de_impresión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Augusto Garcia Vasquez</cp:lastModifiedBy>
  <cp:lastPrinted>2016-02-10T20:17:05Z</cp:lastPrinted>
  <dcterms:created xsi:type="dcterms:W3CDTF">2016-02-08T20:47:38Z</dcterms:created>
  <dcterms:modified xsi:type="dcterms:W3CDTF">2017-12-18T21:12:33Z</dcterms:modified>
</cp:coreProperties>
</file>